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485" tabRatio="790" activeTab="0"/>
  </bookViews>
  <sheets>
    <sheet name="Ramp UP" sheetId="1" r:id="rId1"/>
    <sheet name="Manipulatives" sheetId="2" r:id="rId2"/>
    <sheet name="Math Connections 9-12" sheetId="3" r:id="rId3"/>
    <sheet name="Pre-Calc. and Calc" sheetId="4" r:id="rId4"/>
  </sheets>
  <definedNames/>
  <calcPr fullCalcOnLoad="1"/>
</workbook>
</file>

<file path=xl/sharedStrings.xml><?xml version="1.0" encoding="utf-8"?>
<sst xmlns="http://schemas.openxmlformats.org/spreadsheetml/2006/main" count="334" uniqueCount="224">
  <si>
    <t>PUB. CODE</t>
  </si>
  <si>
    <t>STOCK/ISBN NUMBER</t>
  </si>
  <si>
    <t>DESCRIPTION OF MATERIAL</t>
  </si>
  <si>
    <t>QUANTITY</t>
  </si>
  <si>
    <t>UNIT PRICE</t>
  </si>
  <si>
    <t>TOTAL PRICE</t>
  </si>
  <si>
    <t>Student Edition Level 1a/1b Set</t>
  </si>
  <si>
    <t>Enrichment Activities in Algebra - CD ROM</t>
  </si>
  <si>
    <t>Enrichment Activities in Geometry CD-ROM</t>
  </si>
  <si>
    <t>Student Edition Level 2a/2b Set</t>
  </si>
  <si>
    <t>Student Edition Level 3a/3b Set</t>
  </si>
  <si>
    <t>Teacher Edition Level 1a/1b Set (1 free with every 64 SE)</t>
  </si>
  <si>
    <t>Teacher Edition Level 2a/2b Set (1 free with every 64 SE)</t>
  </si>
  <si>
    <t>Teacher Edition Level 3a3b Set (1 free with every 64 SE)</t>
  </si>
  <si>
    <t>Assessment CD ROM Level 1</t>
  </si>
  <si>
    <t>Assessment CD ROM Level 2</t>
  </si>
  <si>
    <t>Assessment CD ROM Level 3</t>
  </si>
  <si>
    <t>9780618643455</t>
  </si>
  <si>
    <t>9780618503001</t>
  </si>
  <si>
    <t>1a &amp; 1b Spanish Access</t>
  </si>
  <si>
    <t>2a &amp; 2b Spanish Access</t>
  </si>
  <si>
    <t>3a &amp; 3b Spanish Access</t>
  </si>
  <si>
    <t>Precalculus, 7th Edition SE (Larson)</t>
  </si>
  <si>
    <t>Student Solutions Guide</t>
  </si>
  <si>
    <t>9780618643479</t>
  </si>
  <si>
    <t>Complete Solutions Guide</t>
  </si>
  <si>
    <t>9780618643509</t>
  </si>
  <si>
    <t>9780618527977</t>
  </si>
  <si>
    <t>Instructor's Resource Guide</t>
  </si>
  <si>
    <t>Teacher's Resource Guide for the AP program</t>
  </si>
  <si>
    <t>9780618527984</t>
  </si>
  <si>
    <t>Student's Study and Solutions Guide, vol. 1</t>
  </si>
  <si>
    <t>9780618527915</t>
  </si>
  <si>
    <t>Student's Study and Solutions Guide, vol. 2</t>
  </si>
  <si>
    <t>9780618527922</t>
  </si>
  <si>
    <t>6740</t>
  </si>
  <si>
    <t>MATH CONNECTIONS - ALGEBRA 1, GEOMETRY, ALGEBRA 2</t>
  </si>
  <si>
    <t>9781585917006</t>
  </si>
  <si>
    <t xml:space="preserve">Student Edition Level 1A </t>
  </si>
  <si>
    <t>Student Edition Level 1B</t>
  </si>
  <si>
    <t>9781585917013</t>
  </si>
  <si>
    <t>9781585917020</t>
  </si>
  <si>
    <t xml:space="preserve">Student Edition Level 2A </t>
  </si>
  <si>
    <t>Student Edition Level 2B</t>
  </si>
  <si>
    <t xml:space="preserve">Student Edition Level 3A </t>
  </si>
  <si>
    <t>Student Edition Level 3B</t>
  </si>
  <si>
    <t>Teacher Edition Level 1B</t>
  </si>
  <si>
    <t xml:space="preserve">Teacher Edition Level 1A </t>
  </si>
  <si>
    <t xml:space="preserve">Teacher Edition Level 2A </t>
  </si>
  <si>
    <t>Teacher Edition Level 2B</t>
  </si>
  <si>
    <t xml:space="preserve">Teacher Edition Level 3A </t>
  </si>
  <si>
    <t>Teacher Edition Level 3B</t>
  </si>
  <si>
    <t>Practice Problems Year 1</t>
  </si>
  <si>
    <t>Practice Problems Year 2</t>
  </si>
  <si>
    <t>Study Guide/Reinforcement Year 1</t>
  </si>
  <si>
    <t>Student Record Sheets Year 1</t>
  </si>
  <si>
    <t>Study Guide/Reinforcement Year 2</t>
  </si>
  <si>
    <t>Student Record Sheets Year 2</t>
  </si>
  <si>
    <t>Teacher Resources on CD-Rom Year 1</t>
  </si>
  <si>
    <t>Teacher Resources on CD-Rom Year 2</t>
  </si>
  <si>
    <t>It's About Time 2006</t>
  </si>
  <si>
    <t>Adopted Materials</t>
  </si>
  <si>
    <t>Adoption Cycle: Fall 2007 - Spring 2013</t>
  </si>
  <si>
    <t xml:space="preserve">All High Schools </t>
  </si>
  <si>
    <t>Math Connections Level 1A &amp; 1B Algebra</t>
  </si>
  <si>
    <t>Math Connections Level 3A &amp; 3B Algebra II</t>
  </si>
  <si>
    <t>Math Connections Level 2A &amp; 2B Geometry</t>
  </si>
  <si>
    <t>Total High School Math Order</t>
  </si>
  <si>
    <t xml:space="preserve"> Subtotal High School Math Order</t>
  </si>
  <si>
    <t>Graphing Calculators</t>
  </si>
  <si>
    <t>Texas Instuments</t>
  </si>
  <si>
    <t>NON Adopted Materials</t>
  </si>
  <si>
    <t xml:space="preserve">CALCULATOR KIT:  </t>
  </si>
  <si>
    <t xml:space="preserve">STUDENT CALCULATOR: </t>
  </si>
  <si>
    <t xml:space="preserve">TEACHER CALCULATOR: </t>
  </si>
  <si>
    <t xml:space="preserve">LCD PROJECTOR: </t>
  </si>
  <si>
    <t xml:space="preserve">BLACK CARRYING CASE: </t>
  </si>
  <si>
    <t>0618149449</t>
  </si>
  <si>
    <t>0618527931</t>
  </si>
  <si>
    <t>Teacher's Complete Solutions Guide vol. 1</t>
  </si>
  <si>
    <t>Teacher's Complete Solutions Guide vol. 2</t>
  </si>
  <si>
    <t>061852794X</t>
  </si>
  <si>
    <t>0618527958</t>
  </si>
  <si>
    <t>0618527966</t>
  </si>
  <si>
    <t>Teacher's Complete Solutions Guide vol. 3</t>
  </si>
  <si>
    <t>0618528040</t>
  </si>
  <si>
    <t>0618528008</t>
  </si>
  <si>
    <t>0618527990</t>
  </si>
  <si>
    <t>Calculus Test Item File Instructor's Copy</t>
  </si>
  <si>
    <t xml:space="preserve"> Pre-Calculus: Instructional DVD Series - Set One (includes 8 CD-ROMs)</t>
  </si>
  <si>
    <t>0618643532</t>
  </si>
  <si>
    <t>Pre-Calculus: Instructional DVD Series - Set Two (Includes 3 CD-ROMs)</t>
  </si>
  <si>
    <t>01618643540</t>
  </si>
  <si>
    <t>Pre-Calculus: Math Space CD-Rom</t>
  </si>
  <si>
    <t>0618761357</t>
  </si>
  <si>
    <t>0618761365</t>
  </si>
  <si>
    <t>0618660925</t>
  </si>
  <si>
    <t>Pre-Calculus: TE</t>
  </si>
  <si>
    <t>0618753133</t>
  </si>
  <si>
    <t>Pre-Calculus: Test Item File</t>
  </si>
  <si>
    <t>0618643516</t>
  </si>
  <si>
    <t>Pre-Calculus: Instructor Resources CD-ROM available in Teacher kit only</t>
  </si>
  <si>
    <t>Pre-Calculus: Notetaking Guide available in Teacher kit only</t>
  </si>
  <si>
    <t>Pre-Calculus: Study and Solutions Guide available in Teacher kit only</t>
  </si>
  <si>
    <t>Pre-Calculus</t>
  </si>
  <si>
    <t>McDougal Littell, 2007</t>
  </si>
  <si>
    <t>Non Adopted Materials</t>
  </si>
  <si>
    <t>Calculus</t>
  </si>
  <si>
    <t>Calculus Math Space Student CD-Rom available in Teacher kit only</t>
  </si>
  <si>
    <t>Calculus with Analytical Geometry 8th ed.</t>
  </si>
  <si>
    <t>Student Edition</t>
  </si>
  <si>
    <t>Calculus Instructional DVDs (Includes 12 CDs) available in Teacher kit only</t>
  </si>
  <si>
    <t>Calculus Instructor Resources on CD-Rom available in Teacher kit only</t>
  </si>
  <si>
    <t>Calculus Preparing for the AP Calculus AB &amp; Calculus BC Examinations available in Teacher kit only</t>
  </si>
  <si>
    <t>Total for Pre-Calculus</t>
  </si>
  <si>
    <t>Total for Calculus</t>
  </si>
  <si>
    <t>Back to Home Page</t>
  </si>
  <si>
    <t>Graphing Calculators Total</t>
  </si>
  <si>
    <t>Ramp Up to Pre - Algebra</t>
  </si>
  <si>
    <t>America's Choice</t>
  </si>
  <si>
    <t>Non - Adopted Materials</t>
  </si>
  <si>
    <t>ISBN NUMBER</t>
  </si>
  <si>
    <t>1598961101</t>
  </si>
  <si>
    <t>RU Pre-Algebra Student Set Units 1-8 Concept Book included</t>
  </si>
  <si>
    <t>Student Editions in RU Pre-Alg. Set</t>
  </si>
  <si>
    <t>RU Pre-Alg Foundations of Algebra Student Edition</t>
  </si>
  <si>
    <t>Student editions cannot be purchased by a school; order must be done as a district.  List ISBN, and quantity for each SE that needs to be replaced.  Students should be charged $12 for each SE they lose</t>
  </si>
  <si>
    <t>Numbers and the Number Line Student Edition</t>
  </si>
  <si>
    <t>Decimals and Percents Student Edition</t>
  </si>
  <si>
    <t>RU Pre-Alg Geometric Measure Student Edition</t>
  </si>
  <si>
    <t>RU Pre-Alg Multiples and Factors Student Editions</t>
  </si>
  <si>
    <t>RU Pre-Alg Operations with Fractions Student Edition</t>
  </si>
  <si>
    <t>RU Pre-Alg Data and Negatives Student Edition</t>
  </si>
  <si>
    <t>RU Pre-Alg Ratios and Graphs Student Editions</t>
  </si>
  <si>
    <t>Teacher Editions in RU Pre-Alg. Set</t>
  </si>
  <si>
    <t>9781598965629</t>
  </si>
  <si>
    <t>RU Pre-Alg. Complete Teacher Set</t>
  </si>
  <si>
    <t>1932976566</t>
  </si>
  <si>
    <t>RU Pre-Alg. Teacher Resource Getting Started</t>
  </si>
  <si>
    <t>1932976655</t>
  </si>
  <si>
    <t>RU Pre-Alg.Teacher Resource Assessments and Handouts A w/CD</t>
  </si>
  <si>
    <t>1932976663</t>
  </si>
  <si>
    <t>RU Pre-Alg.Teacher Resource Assessments and Handouts B w/CD</t>
  </si>
  <si>
    <t>Ramp Up to Pre-Algebra cont.</t>
  </si>
  <si>
    <t>1598964453</t>
  </si>
  <si>
    <t>RU Pre-Alg. Foundations of Algebra Teacher Edition</t>
  </si>
  <si>
    <t>1598964461</t>
  </si>
  <si>
    <t>Numbers and the Number Line Teacher Edition</t>
  </si>
  <si>
    <t>159896447X</t>
  </si>
  <si>
    <t>Decimals and Percents Teacher Edition</t>
  </si>
  <si>
    <t>1598964488</t>
  </si>
  <si>
    <t>RU Pre-Alg Geometric Measure Teacher Edition</t>
  </si>
  <si>
    <t>1598964496</t>
  </si>
  <si>
    <t>RU Pre-Alg Multiples and Factors Teacher Editions</t>
  </si>
  <si>
    <t>159896450X</t>
  </si>
  <si>
    <t>RU Pre-Alg Operations with Fractions Teacher Edition</t>
  </si>
  <si>
    <t>RU Pre-Alg Data and Negatives Teacher Edition</t>
  </si>
  <si>
    <t>RU Pre-Alg Ratios and Graphs Teacher Editions</t>
  </si>
  <si>
    <t>Concept Book</t>
  </si>
  <si>
    <t>MN RU to Pre. Alg. Total</t>
  </si>
  <si>
    <t>Ramp Up to Algebra</t>
  </si>
  <si>
    <t>159896111X</t>
  </si>
  <si>
    <t>RU to Algebra Student Set Unites 1 - 8 Concept Book Also Included</t>
  </si>
  <si>
    <t>RU to Algebra Foundations of Algebra Student Edition</t>
  </si>
  <si>
    <t>RU to Algebra The Number System Student Edition</t>
  </si>
  <si>
    <t>RU to Algebra Geometry and Measure Student Edition</t>
  </si>
  <si>
    <t>RU to Algebra Factors and Fractions Student Edition</t>
  </si>
  <si>
    <t>RU to Algebra Data and Negatives Student Edition</t>
  </si>
  <si>
    <t>RU to Algebra Ratio and Proportionality Student Edition</t>
  </si>
  <si>
    <t>RU to Algebra Showing Relationships with Graphs Student Edition</t>
  </si>
  <si>
    <t>RU to Algebra Using Equations to Solve Problems Student Edition</t>
  </si>
  <si>
    <t>9781598965605</t>
  </si>
  <si>
    <t>RU to Algebra complete Teacher Set</t>
  </si>
  <si>
    <t>1932976795</t>
  </si>
  <si>
    <t>RU to Algebra Teacher Resource Getting Started</t>
  </si>
  <si>
    <t>1932976884</t>
  </si>
  <si>
    <t>RU to Algebra Teacher Resource Assessments and Handouts A w/CD</t>
  </si>
  <si>
    <t>Ramp Up to Algebra cont.</t>
  </si>
  <si>
    <t>1932976892</t>
  </si>
  <si>
    <t>RU to Algebra Teacher Resource Assessments and Handouts B w/CD</t>
  </si>
  <si>
    <t>1598964534</t>
  </si>
  <si>
    <t>RU to Algebra Foundations of Algebra Teacher Edition</t>
  </si>
  <si>
    <t>1598964542</t>
  </si>
  <si>
    <t>RU to Algebra The Number System Teacher Edition</t>
  </si>
  <si>
    <t>1598964550</t>
  </si>
  <si>
    <t>RU to Algebra Geometry and Measure Teacher Edition</t>
  </si>
  <si>
    <t>1598964569</t>
  </si>
  <si>
    <t>RU to Algebra Factors and Fractions Teacher Edition</t>
  </si>
  <si>
    <t>1598964577</t>
  </si>
  <si>
    <t>RU to Algebra Data and Negatives Teacher Edition</t>
  </si>
  <si>
    <t>1598964585</t>
  </si>
  <si>
    <t>RU to Algebra Ratio and Proportionality Teacher Edition</t>
  </si>
  <si>
    <t>1598964593</t>
  </si>
  <si>
    <t>RU to Algebra Showing Relationships with Graphs Teacher Edition</t>
  </si>
  <si>
    <t>1598964607</t>
  </si>
  <si>
    <t>RU to Algebra Using Equations to Solve Problems Teacher Edition</t>
  </si>
  <si>
    <t>MN RU to Alg. Total</t>
  </si>
  <si>
    <t>All High Schools</t>
  </si>
  <si>
    <t>Craft Sticks (pkg. 1000)</t>
  </si>
  <si>
    <t>Color Tiles (pkg. 400)</t>
  </si>
  <si>
    <t>Meter Sticks</t>
  </si>
  <si>
    <t>Overhead Rulers</t>
  </si>
  <si>
    <t>Rulers (centimeter and inch)</t>
  </si>
  <si>
    <t>3-D Transparent Geo-Figures (lg, set of 17)</t>
  </si>
  <si>
    <t>Clearview Base 10 Blocks (Group set)</t>
  </si>
  <si>
    <t>Magnetic Base Ten Blocks</t>
  </si>
  <si>
    <t>Blank Dice with Labels</t>
  </si>
  <si>
    <t>Dot Cube (pkg. 36)</t>
  </si>
  <si>
    <t>Wooden Cubes 1” (set of 500)</t>
  </si>
  <si>
    <t>Liter Volume Set</t>
  </si>
  <si>
    <t>Transparent Colored Counters (pkg. 250)</t>
  </si>
  <si>
    <t xml:space="preserve">Measuring Tapes </t>
  </si>
  <si>
    <t>Protractors</t>
  </si>
  <si>
    <t>MPT</t>
  </si>
  <si>
    <t>0328291404</t>
  </si>
  <si>
    <t>0328291455</t>
  </si>
  <si>
    <t>0328291366</t>
  </si>
  <si>
    <t>0328091839</t>
  </si>
  <si>
    <t>0328294187</t>
  </si>
  <si>
    <t>0328091804</t>
  </si>
  <si>
    <t>Manipulatives</t>
  </si>
  <si>
    <t>Grades 9 - 12</t>
  </si>
  <si>
    <t>Manipulatives Total</t>
  </si>
  <si>
    <t>Manipulatives cont.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</si>
</sst>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00"/>
    <numFmt numFmtId="166" formatCode="0.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#,##0.0_);\(#,##0.0\)"/>
    <numFmt numFmtId="176" formatCode="&quot;$&quot;#,##0.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4" fontId="8" fillId="0" borderId="11" xfId="44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49" fontId="5" fillId="0" borderId="0" xfId="0" applyNumberFormat="1" applyFont="1" applyAlignment="1">
      <alignment/>
    </xf>
    <xf numFmtId="164" fontId="6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76" fontId="5" fillId="0" borderId="11" xfId="44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4" fontId="5" fillId="0" borderId="0" xfId="44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right"/>
    </xf>
    <xf numFmtId="176" fontId="5" fillId="0" borderId="0" xfId="44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4" fontId="7" fillId="0" borderId="0" xfId="44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49" fontId="5" fillId="0" borderId="0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76" fontId="13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8" fontId="5" fillId="0" borderId="0" xfId="0" applyNumberFormat="1" applyFont="1" applyBorder="1" applyAlignment="1">
      <alignment horizontal="center"/>
    </xf>
    <xf numFmtId="8" fontId="5" fillId="0" borderId="0" xfId="44" applyNumberFormat="1" applyFont="1" applyBorder="1" applyAlignment="1">
      <alignment horizontal="center"/>
    </xf>
    <xf numFmtId="8" fontId="5" fillId="0" borderId="0" xfId="0" applyNumberFormat="1" applyFont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/>
    </xf>
    <xf numFmtId="176" fontId="8" fillId="0" borderId="11" xfId="44" applyNumberFormat="1" applyFont="1" applyBorder="1" applyAlignment="1">
      <alignment horizontal="center"/>
    </xf>
    <xf numFmtId="176" fontId="7" fillId="0" borderId="11" xfId="44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7" fontId="5" fillId="0" borderId="11" xfId="44" applyNumberFormat="1" applyFont="1" applyBorder="1" applyAlignment="1">
      <alignment horizontal="center"/>
    </xf>
    <xf numFmtId="6" fontId="5" fillId="0" borderId="11" xfId="0" applyNumberFormat="1" applyFont="1" applyBorder="1" applyAlignment="1">
      <alignment horizontal="center"/>
    </xf>
    <xf numFmtId="8" fontId="5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76" fontId="5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right"/>
    </xf>
    <xf numFmtId="176" fontId="1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12" fillId="0" borderId="11" xfId="0" applyNumberFormat="1" applyFont="1" applyBorder="1" applyAlignment="1">
      <alignment/>
    </xf>
    <xf numFmtId="176" fontId="13" fillId="0" borderId="14" xfId="0" applyNumberFormat="1" applyFont="1" applyBorder="1" applyAlignment="1">
      <alignment horizontal="center"/>
    </xf>
    <xf numFmtId="0" fontId="16" fillId="0" borderId="11" xfId="0" applyFont="1" applyBorder="1" applyAlignment="1">
      <alignment vertical="top" wrapText="1"/>
    </xf>
    <xf numFmtId="8" fontId="16" fillId="0" borderId="11" xfId="0" applyNumberFormat="1" applyFont="1" applyBorder="1" applyAlignment="1">
      <alignment horizontal="center" vertical="top" wrapText="1"/>
    </xf>
    <xf numFmtId="8" fontId="16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3" fillId="0" borderId="11" xfId="0" applyFont="1" applyBorder="1" applyAlignment="1">
      <alignment/>
    </xf>
    <xf numFmtId="176" fontId="5" fillId="0" borderId="11" xfId="0" applyNumberFormat="1" applyFont="1" applyBorder="1" applyAlignment="1">
      <alignment horizontal="center"/>
    </xf>
    <xf numFmtId="176" fontId="7" fillId="0" borderId="11" xfId="0" applyNumberFormat="1" applyFont="1" applyBorder="1" applyAlignment="1">
      <alignment horizontal="center"/>
    </xf>
    <xf numFmtId="0" fontId="3" fillId="0" borderId="0" xfId="53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8" fillId="0" borderId="12" xfId="0" applyNumberFormat="1" applyFont="1" applyBorder="1" applyAlignment="1">
      <alignment horizontal="left"/>
    </xf>
    <xf numFmtId="0" fontId="8" fillId="0" borderId="1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hyperlink" Target="http://www.gisd.k12.nm.us/instructional%20suppor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isd.k12.nm.us/instructional%20support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88"/>
  <sheetViews>
    <sheetView tabSelected="1" zoomScalePageLayoutView="0" workbookViewId="0" topLeftCell="A73">
      <selection activeCell="C88" sqref="C88"/>
    </sheetView>
  </sheetViews>
  <sheetFormatPr defaultColWidth="9.140625" defaultRowHeight="12.75"/>
  <cols>
    <col min="1" max="1" width="9.140625" style="80" customWidth="1"/>
    <col min="2" max="2" width="19.140625" style="91" customWidth="1"/>
    <col min="3" max="3" width="45.28125" style="80" customWidth="1"/>
    <col min="4" max="4" width="12.8515625" style="92" bestFit="1" customWidth="1"/>
    <col min="5" max="5" width="16.00390625" style="92" bestFit="1" customWidth="1"/>
    <col min="6" max="6" width="16.7109375" style="92" bestFit="1" customWidth="1"/>
    <col min="7" max="16384" width="9.140625" style="80" customWidth="1"/>
  </cols>
  <sheetData>
    <row r="1" spans="1:6" ht="20.25">
      <c r="A1" s="118" t="s">
        <v>118</v>
      </c>
      <c r="B1" s="118"/>
      <c r="C1" s="118"/>
      <c r="D1" s="118"/>
      <c r="E1" s="118"/>
      <c r="F1" s="118"/>
    </row>
    <row r="2" spans="1:6" ht="15.75">
      <c r="A2" s="109" t="s">
        <v>119</v>
      </c>
      <c r="B2" s="109"/>
      <c r="C2" s="109"/>
      <c r="D2" s="109"/>
      <c r="E2" s="109"/>
      <c r="F2" s="109"/>
    </row>
    <row r="3" spans="1:6" ht="15.75">
      <c r="A3" s="110" t="s">
        <v>197</v>
      </c>
      <c r="B3" s="110"/>
      <c r="C3" s="110"/>
      <c r="D3" s="110"/>
      <c r="E3" s="110"/>
      <c r="F3" s="110"/>
    </row>
    <row r="4" spans="1:6" ht="15.75">
      <c r="A4" s="110" t="s">
        <v>120</v>
      </c>
      <c r="B4" s="110"/>
      <c r="C4" s="110"/>
      <c r="D4" s="110"/>
      <c r="E4" s="110"/>
      <c r="F4" s="110"/>
    </row>
    <row r="5" spans="1:6" ht="15.75">
      <c r="A5" s="24" t="s">
        <v>62</v>
      </c>
      <c r="B5" s="81"/>
      <c r="C5" s="4"/>
      <c r="D5" s="26"/>
      <c r="E5" s="25"/>
      <c r="F5" s="26"/>
    </row>
    <row r="6" spans="1:6" ht="31.5">
      <c r="A6" s="37" t="s">
        <v>0</v>
      </c>
      <c r="B6" s="82" t="s">
        <v>121</v>
      </c>
      <c r="C6" s="7" t="s">
        <v>2</v>
      </c>
      <c r="D6" s="8" t="s">
        <v>3</v>
      </c>
      <c r="E6" s="9" t="s">
        <v>4</v>
      </c>
      <c r="F6" s="7" t="s">
        <v>5</v>
      </c>
    </row>
    <row r="7" spans="1:6" ht="30">
      <c r="A7" s="83"/>
      <c r="B7" s="64" t="s">
        <v>122</v>
      </c>
      <c r="C7" s="84" t="s">
        <v>123</v>
      </c>
      <c r="D7" s="28"/>
      <c r="E7" s="19">
        <v>120</v>
      </c>
      <c r="F7" s="20">
        <f>(D7*E7)</f>
        <v>0</v>
      </c>
    </row>
    <row r="8" spans="1:6" ht="30.75">
      <c r="A8" s="111" t="s">
        <v>124</v>
      </c>
      <c r="B8" s="119"/>
      <c r="C8" s="84" t="s">
        <v>125</v>
      </c>
      <c r="D8" s="30"/>
      <c r="E8" s="19">
        <v>12</v>
      </c>
      <c r="F8" s="20">
        <f aca="true" t="shared" si="0" ref="F8:F15">(D8*E8)</f>
        <v>0</v>
      </c>
    </row>
    <row r="9" spans="1:6" ht="30">
      <c r="A9" s="112" t="s">
        <v>126</v>
      </c>
      <c r="B9" s="120"/>
      <c r="C9" s="84" t="s">
        <v>127</v>
      </c>
      <c r="D9" s="30"/>
      <c r="E9" s="19">
        <v>12</v>
      </c>
      <c r="F9" s="20">
        <f t="shared" si="0"/>
        <v>0</v>
      </c>
    </row>
    <row r="10" spans="1:6" ht="15">
      <c r="A10" s="121"/>
      <c r="B10" s="122"/>
      <c r="C10" s="84" t="s">
        <v>128</v>
      </c>
      <c r="D10" s="28"/>
      <c r="E10" s="19">
        <v>12</v>
      </c>
      <c r="F10" s="20">
        <f t="shared" si="0"/>
        <v>0</v>
      </c>
    </row>
    <row r="11" spans="1:6" ht="30">
      <c r="A11" s="121"/>
      <c r="B11" s="122"/>
      <c r="C11" s="84" t="s">
        <v>129</v>
      </c>
      <c r="D11" s="28"/>
      <c r="E11" s="19">
        <v>12</v>
      </c>
      <c r="F11" s="20">
        <f t="shared" si="0"/>
        <v>0</v>
      </c>
    </row>
    <row r="12" spans="1:6" ht="30">
      <c r="A12" s="121"/>
      <c r="B12" s="122"/>
      <c r="C12" s="84" t="s">
        <v>130</v>
      </c>
      <c r="D12" s="30"/>
      <c r="E12" s="19">
        <v>12</v>
      </c>
      <c r="F12" s="20">
        <f t="shared" si="0"/>
        <v>0</v>
      </c>
    </row>
    <row r="13" spans="1:6" ht="30">
      <c r="A13" s="121"/>
      <c r="B13" s="122"/>
      <c r="C13" s="84" t="s">
        <v>131</v>
      </c>
      <c r="D13" s="73"/>
      <c r="E13" s="19">
        <v>12</v>
      </c>
      <c r="F13" s="20">
        <f t="shared" si="0"/>
        <v>0</v>
      </c>
    </row>
    <row r="14" spans="1:6" ht="30">
      <c r="A14" s="121"/>
      <c r="B14" s="122"/>
      <c r="C14" s="84" t="s">
        <v>132</v>
      </c>
      <c r="D14" s="28"/>
      <c r="E14" s="19">
        <v>12</v>
      </c>
      <c r="F14" s="20">
        <f t="shared" si="0"/>
        <v>0</v>
      </c>
    </row>
    <row r="15" spans="1:6" ht="30">
      <c r="A15" s="121"/>
      <c r="B15" s="122"/>
      <c r="C15" s="84" t="s">
        <v>133</v>
      </c>
      <c r="D15" s="28"/>
      <c r="E15" s="19">
        <v>12</v>
      </c>
      <c r="F15" s="20">
        <f t="shared" si="0"/>
        <v>0</v>
      </c>
    </row>
    <row r="16" spans="1:6" ht="15">
      <c r="A16" s="30"/>
      <c r="B16" s="64"/>
      <c r="C16" s="84"/>
      <c r="D16" s="28"/>
      <c r="E16" s="19"/>
      <c r="F16" s="20"/>
    </row>
    <row r="17" spans="1:6" ht="33" customHeight="1">
      <c r="A17" s="116" t="s">
        <v>134</v>
      </c>
      <c r="B17" s="117"/>
      <c r="C17" s="84"/>
      <c r="D17" s="28"/>
      <c r="E17" s="19"/>
      <c r="F17" s="20"/>
    </row>
    <row r="18" spans="1:6" ht="15">
      <c r="A18" s="30"/>
      <c r="B18" s="64" t="s">
        <v>135</v>
      </c>
      <c r="C18" s="84" t="s">
        <v>136</v>
      </c>
      <c r="D18" s="30"/>
      <c r="E18" s="19">
        <v>685</v>
      </c>
      <c r="F18" s="20">
        <f>(D18*E18)</f>
        <v>0</v>
      </c>
    </row>
    <row r="19" spans="1:6" ht="30">
      <c r="A19" s="30"/>
      <c r="B19" s="64" t="s">
        <v>137</v>
      </c>
      <c r="C19" s="84" t="s">
        <v>138</v>
      </c>
      <c r="D19" s="30"/>
      <c r="E19" s="19">
        <v>32.4</v>
      </c>
      <c r="F19" s="20">
        <f aca="true" t="shared" si="1" ref="F19:F36">(D19*E19)</f>
        <v>0</v>
      </c>
    </row>
    <row r="20" spans="1:6" ht="30">
      <c r="A20" s="11"/>
      <c r="B20" s="64" t="s">
        <v>139</v>
      </c>
      <c r="C20" s="84" t="s">
        <v>140</v>
      </c>
      <c r="D20" s="28"/>
      <c r="E20" s="19">
        <v>37.8</v>
      </c>
      <c r="F20" s="20">
        <f t="shared" si="1"/>
        <v>0</v>
      </c>
    </row>
    <row r="21" spans="1:6" ht="30">
      <c r="A21" s="30"/>
      <c r="B21" s="64" t="s">
        <v>141</v>
      </c>
      <c r="C21" s="84" t="s">
        <v>142</v>
      </c>
      <c r="D21" s="28"/>
      <c r="E21" s="19">
        <v>37.8</v>
      </c>
      <c r="F21" s="20">
        <f t="shared" si="1"/>
        <v>0</v>
      </c>
    </row>
    <row r="22" spans="1:6" ht="20.25">
      <c r="A22" s="118" t="s">
        <v>143</v>
      </c>
      <c r="B22" s="118"/>
      <c r="C22" s="118"/>
      <c r="D22" s="118"/>
      <c r="E22" s="118"/>
      <c r="F22" s="118"/>
    </row>
    <row r="23" spans="1:6" ht="15.75">
      <c r="A23" s="109" t="s">
        <v>119</v>
      </c>
      <c r="B23" s="109"/>
      <c r="C23" s="109"/>
      <c r="D23" s="109"/>
      <c r="E23" s="109"/>
      <c r="F23" s="109"/>
    </row>
    <row r="24" spans="1:6" ht="15.75">
      <c r="A24" s="110" t="s">
        <v>197</v>
      </c>
      <c r="B24" s="110"/>
      <c r="C24" s="110"/>
      <c r="D24" s="110"/>
      <c r="E24" s="110"/>
      <c r="F24" s="110"/>
    </row>
    <row r="25" spans="1:6" ht="15.75">
      <c r="A25" s="110" t="s">
        <v>120</v>
      </c>
      <c r="B25" s="110"/>
      <c r="C25" s="110"/>
      <c r="D25" s="110"/>
      <c r="E25" s="110"/>
      <c r="F25" s="110"/>
    </row>
    <row r="26" spans="1:6" ht="15.75">
      <c r="A26" s="24" t="s">
        <v>62</v>
      </c>
      <c r="B26" s="81"/>
      <c r="C26" s="4"/>
      <c r="D26" s="26"/>
      <c r="E26" s="25"/>
      <c r="F26" s="26"/>
    </row>
    <row r="27" spans="1:6" ht="31.5">
      <c r="A27" s="37" t="s">
        <v>0</v>
      </c>
      <c r="B27" s="82" t="s">
        <v>121</v>
      </c>
      <c r="C27" s="7" t="s">
        <v>2</v>
      </c>
      <c r="D27" s="8" t="s">
        <v>3</v>
      </c>
      <c r="E27" s="9" t="s">
        <v>4</v>
      </c>
      <c r="F27" s="7" t="s">
        <v>5</v>
      </c>
    </row>
    <row r="28" spans="1:6" ht="30">
      <c r="A28" s="30"/>
      <c r="B28" s="30" t="s">
        <v>144</v>
      </c>
      <c r="C28" s="84" t="s">
        <v>145</v>
      </c>
      <c r="D28" s="73"/>
      <c r="E28" s="19">
        <v>64.8</v>
      </c>
      <c r="F28" s="20">
        <f t="shared" si="1"/>
        <v>0</v>
      </c>
    </row>
    <row r="29" spans="1:6" ht="30">
      <c r="A29" s="30"/>
      <c r="B29" s="30" t="s">
        <v>146</v>
      </c>
      <c r="C29" s="84" t="s">
        <v>147</v>
      </c>
      <c r="D29" s="30"/>
      <c r="E29" s="19">
        <v>64.8</v>
      </c>
      <c r="F29" s="20">
        <f t="shared" si="1"/>
        <v>0</v>
      </c>
    </row>
    <row r="30" spans="1:6" ht="15">
      <c r="A30" s="30"/>
      <c r="B30" s="30" t="s">
        <v>148</v>
      </c>
      <c r="C30" s="84" t="s">
        <v>149</v>
      </c>
      <c r="D30" s="73"/>
      <c r="E30" s="19">
        <v>64.8</v>
      </c>
      <c r="F30" s="20">
        <f t="shared" si="1"/>
        <v>0</v>
      </c>
    </row>
    <row r="31" spans="1:6" ht="30">
      <c r="A31" s="30"/>
      <c r="B31" s="30" t="s">
        <v>150</v>
      </c>
      <c r="C31" s="84" t="s">
        <v>151</v>
      </c>
      <c r="D31" s="73"/>
      <c r="E31" s="19">
        <v>64.8</v>
      </c>
      <c r="F31" s="20">
        <f t="shared" si="1"/>
        <v>0</v>
      </c>
    </row>
    <row r="32" spans="1:6" ht="30">
      <c r="A32" s="30"/>
      <c r="B32" s="30" t="s">
        <v>152</v>
      </c>
      <c r="C32" s="84" t="s">
        <v>153</v>
      </c>
      <c r="D32" s="73"/>
      <c r="E32" s="19">
        <v>64.8</v>
      </c>
      <c r="F32" s="20">
        <f t="shared" si="1"/>
        <v>0</v>
      </c>
    </row>
    <row r="33" spans="1:6" ht="30">
      <c r="A33" s="30"/>
      <c r="B33" s="30" t="s">
        <v>154</v>
      </c>
      <c r="C33" s="84" t="s">
        <v>155</v>
      </c>
      <c r="D33" s="73"/>
      <c r="E33" s="19">
        <v>64.8</v>
      </c>
      <c r="F33" s="20">
        <f t="shared" si="1"/>
        <v>0</v>
      </c>
    </row>
    <row r="34" spans="1:6" ht="30">
      <c r="A34" s="73"/>
      <c r="B34" s="73">
        <v>1598964518</v>
      </c>
      <c r="C34" s="84" t="s">
        <v>156</v>
      </c>
      <c r="D34" s="73"/>
      <c r="E34" s="19">
        <v>64.8</v>
      </c>
      <c r="F34" s="20">
        <f t="shared" si="1"/>
        <v>0</v>
      </c>
    </row>
    <row r="35" spans="1:6" ht="30">
      <c r="A35" s="73"/>
      <c r="B35" s="73">
        <v>1598964526</v>
      </c>
      <c r="C35" s="84" t="s">
        <v>157</v>
      </c>
      <c r="D35" s="73"/>
      <c r="E35" s="19">
        <v>64.8</v>
      </c>
      <c r="F35" s="20">
        <f t="shared" si="1"/>
        <v>0</v>
      </c>
    </row>
    <row r="36" spans="1:6" ht="22.5" customHeight="1">
      <c r="A36" s="85"/>
      <c r="B36" s="85">
        <v>1932976442</v>
      </c>
      <c r="C36" s="86" t="s">
        <v>158</v>
      </c>
      <c r="D36" s="85"/>
      <c r="E36" s="87">
        <v>59.4</v>
      </c>
      <c r="F36" s="87">
        <f t="shared" si="1"/>
        <v>0</v>
      </c>
    </row>
    <row r="37" spans="1:6" ht="18">
      <c r="A37" s="69"/>
      <c r="B37" s="88"/>
      <c r="C37" s="89" t="s">
        <v>159</v>
      </c>
      <c r="D37" s="69"/>
      <c r="E37" s="69"/>
      <c r="F37" s="90">
        <f>SUM(F28:F36,F7:F15,F18:F21)</f>
        <v>0</v>
      </c>
    </row>
    <row r="38" ht="12.75">
      <c r="C38" s="108" t="s">
        <v>116</v>
      </c>
    </row>
    <row r="50" spans="1:6" ht="20.25">
      <c r="A50" s="118" t="s">
        <v>160</v>
      </c>
      <c r="B50" s="118"/>
      <c r="C50" s="118"/>
      <c r="D50" s="118"/>
      <c r="E50" s="118"/>
      <c r="F50" s="118"/>
    </row>
    <row r="51" spans="1:6" ht="15.75">
      <c r="A51" s="109" t="s">
        <v>119</v>
      </c>
      <c r="B51" s="109"/>
      <c r="C51" s="109"/>
      <c r="D51" s="109"/>
      <c r="E51" s="109"/>
      <c r="F51" s="109"/>
    </row>
    <row r="52" spans="1:6" ht="15.75">
      <c r="A52" s="110" t="s">
        <v>197</v>
      </c>
      <c r="B52" s="110"/>
      <c r="C52" s="110"/>
      <c r="D52" s="110"/>
      <c r="E52" s="110"/>
      <c r="F52" s="110"/>
    </row>
    <row r="53" spans="1:6" ht="15.75">
      <c r="A53" s="110" t="s">
        <v>120</v>
      </c>
      <c r="B53" s="110"/>
      <c r="C53" s="110"/>
      <c r="D53" s="110"/>
      <c r="E53" s="110"/>
      <c r="F53" s="110"/>
    </row>
    <row r="54" spans="1:6" ht="15.75">
      <c r="A54" s="24" t="s">
        <v>62</v>
      </c>
      <c r="B54" s="81"/>
      <c r="C54" s="4"/>
      <c r="D54" s="26"/>
      <c r="E54" s="25"/>
      <c r="F54" s="26"/>
    </row>
    <row r="55" spans="1:6" ht="31.5">
      <c r="A55" s="37" t="s">
        <v>0</v>
      </c>
      <c r="B55" s="82" t="s">
        <v>121</v>
      </c>
      <c r="C55" s="7" t="s">
        <v>2</v>
      </c>
      <c r="D55" s="8" t="s">
        <v>3</v>
      </c>
      <c r="E55" s="9" t="s">
        <v>4</v>
      </c>
      <c r="F55" s="7" t="s">
        <v>5</v>
      </c>
    </row>
    <row r="56" spans="1:6" ht="30">
      <c r="A56" s="11"/>
      <c r="B56" s="93" t="s">
        <v>161</v>
      </c>
      <c r="C56" s="21" t="s">
        <v>162</v>
      </c>
      <c r="D56" s="73"/>
      <c r="E56" s="20">
        <v>120</v>
      </c>
      <c r="F56" s="20">
        <f>D56*E56</f>
        <v>0</v>
      </c>
    </row>
    <row r="57" spans="1:6" ht="30.75">
      <c r="A57" s="111" t="s">
        <v>124</v>
      </c>
      <c r="B57" s="111"/>
      <c r="C57" s="21" t="s">
        <v>163</v>
      </c>
      <c r="D57" s="73"/>
      <c r="E57" s="20">
        <v>12</v>
      </c>
      <c r="F57" s="20">
        <f aca="true" t="shared" si="2" ref="F57:F64">D57*E57</f>
        <v>0</v>
      </c>
    </row>
    <row r="58" spans="1:6" ht="30">
      <c r="A58" s="112" t="s">
        <v>126</v>
      </c>
      <c r="B58" s="113"/>
      <c r="C58" s="21" t="s">
        <v>164</v>
      </c>
      <c r="D58" s="73"/>
      <c r="E58" s="20">
        <v>12</v>
      </c>
      <c r="F58" s="20">
        <f t="shared" si="2"/>
        <v>0</v>
      </c>
    </row>
    <row r="59" spans="1:6" ht="30">
      <c r="A59" s="114"/>
      <c r="B59" s="115"/>
      <c r="C59" s="21" t="s">
        <v>165</v>
      </c>
      <c r="D59" s="73"/>
      <c r="E59" s="20">
        <v>12</v>
      </c>
      <c r="F59" s="20">
        <f t="shared" si="2"/>
        <v>0</v>
      </c>
    </row>
    <row r="60" spans="1:6" ht="30">
      <c r="A60" s="114"/>
      <c r="B60" s="115"/>
      <c r="C60" s="21" t="s">
        <v>166</v>
      </c>
      <c r="D60" s="73"/>
      <c r="E60" s="20">
        <v>12</v>
      </c>
      <c r="F60" s="20">
        <f t="shared" si="2"/>
        <v>0</v>
      </c>
    </row>
    <row r="61" spans="1:6" ht="30">
      <c r="A61" s="114"/>
      <c r="B61" s="115"/>
      <c r="C61" s="21" t="s">
        <v>167</v>
      </c>
      <c r="D61" s="73"/>
      <c r="E61" s="20">
        <v>12</v>
      </c>
      <c r="F61" s="20">
        <f t="shared" si="2"/>
        <v>0</v>
      </c>
    </row>
    <row r="62" spans="1:6" ht="30.75">
      <c r="A62" s="114"/>
      <c r="B62" s="115"/>
      <c r="C62" s="21" t="s">
        <v>168</v>
      </c>
      <c r="D62" s="94"/>
      <c r="E62" s="20">
        <v>12</v>
      </c>
      <c r="F62" s="20">
        <f t="shared" si="2"/>
        <v>0</v>
      </c>
    </row>
    <row r="63" spans="1:6" ht="30">
      <c r="A63" s="114"/>
      <c r="B63" s="115"/>
      <c r="C63" s="21" t="s">
        <v>169</v>
      </c>
      <c r="D63" s="73"/>
      <c r="E63" s="20">
        <v>12</v>
      </c>
      <c r="F63" s="20">
        <f t="shared" si="2"/>
        <v>0</v>
      </c>
    </row>
    <row r="64" spans="1:6" ht="30">
      <c r="A64" s="114"/>
      <c r="B64" s="115"/>
      <c r="C64" s="21" t="s">
        <v>170</v>
      </c>
      <c r="D64" s="73"/>
      <c r="E64" s="20">
        <v>12</v>
      </c>
      <c r="F64" s="20">
        <f t="shared" si="2"/>
        <v>0</v>
      </c>
    </row>
    <row r="65" spans="1:6" ht="33" customHeight="1">
      <c r="A65" s="116" t="s">
        <v>134</v>
      </c>
      <c r="B65" s="117"/>
      <c r="C65" s="21"/>
      <c r="D65" s="73"/>
      <c r="E65" s="20"/>
      <c r="F65" s="20"/>
    </row>
    <row r="66" spans="1:6" ht="39" customHeight="1">
      <c r="A66" s="95"/>
      <c r="B66" s="30" t="s">
        <v>171</v>
      </c>
      <c r="C66" s="21" t="s">
        <v>172</v>
      </c>
      <c r="D66" s="73"/>
      <c r="E66" s="20">
        <v>685</v>
      </c>
      <c r="F66" s="20">
        <f>D66*E66</f>
        <v>0</v>
      </c>
    </row>
    <row r="67" spans="1:6" ht="39" customHeight="1">
      <c r="A67" s="95"/>
      <c r="B67" s="30" t="s">
        <v>173</v>
      </c>
      <c r="C67" s="21" t="s">
        <v>174</v>
      </c>
      <c r="D67" s="73"/>
      <c r="E67" s="20">
        <v>32.4</v>
      </c>
      <c r="F67" s="20">
        <f aca="true" t="shared" si="3" ref="F67:F84">D67*E67</f>
        <v>0</v>
      </c>
    </row>
    <row r="68" spans="1:6" ht="39" customHeight="1">
      <c r="A68" s="95"/>
      <c r="B68" s="30" t="s">
        <v>175</v>
      </c>
      <c r="C68" s="21" t="s">
        <v>176</v>
      </c>
      <c r="D68" s="73"/>
      <c r="E68" s="20">
        <v>37.8</v>
      </c>
      <c r="F68" s="20">
        <f t="shared" si="3"/>
        <v>0</v>
      </c>
    </row>
    <row r="69" spans="1:6" ht="20.25">
      <c r="A69" s="118" t="s">
        <v>177</v>
      </c>
      <c r="B69" s="118"/>
      <c r="C69" s="118"/>
      <c r="D69" s="118"/>
      <c r="E69" s="118"/>
      <c r="F69" s="118"/>
    </row>
    <row r="70" spans="1:6" ht="15.75">
      <c r="A70" s="109" t="s">
        <v>119</v>
      </c>
      <c r="B70" s="109"/>
      <c r="C70" s="109"/>
      <c r="D70" s="109"/>
      <c r="E70" s="109"/>
      <c r="F70" s="109"/>
    </row>
    <row r="71" spans="1:6" ht="15.75">
      <c r="A71" s="110" t="s">
        <v>197</v>
      </c>
      <c r="B71" s="110"/>
      <c r="C71" s="110"/>
      <c r="D71" s="110"/>
      <c r="E71" s="110"/>
      <c r="F71" s="110"/>
    </row>
    <row r="72" spans="1:6" ht="15.75">
      <c r="A72" s="110" t="s">
        <v>120</v>
      </c>
      <c r="B72" s="110"/>
      <c r="C72" s="110"/>
      <c r="D72" s="110"/>
      <c r="E72" s="110"/>
      <c r="F72" s="110"/>
    </row>
    <row r="73" spans="1:6" ht="15.75">
      <c r="A73" s="24" t="s">
        <v>62</v>
      </c>
      <c r="B73" s="81"/>
      <c r="C73" s="4"/>
      <c r="D73" s="26"/>
      <c r="E73" s="25"/>
      <c r="F73" s="26"/>
    </row>
    <row r="74" spans="1:6" ht="39" customHeight="1">
      <c r="A74" s="37" t="s">
        <v>0</v>
      </c>
      <c r="B74" s="82" t="s">
        <v>121</v>
      </c>
      <c r="C74" s="7" t="s">
        <v>2</v>
      </c>
      <c r="D74" s="8" t="s">
        <v>3</v>
      </c>
      <c r="E74" s="9" t="s">
        <v>4</v>
      </c>
      <c r="F74" s="7" t="s">
        <v>5</v>
      </c>
    </row>
    <row r="75" spans="1:6" ht="39" customHeight="1">
      <c r="A75" s="95"/>
      <c r="B75" s="30" t="s">
        <v>178</v>
      </c>
      <c r="C75" s="21" t="s">
        <v>179</v>
      </c>
      <c r="D75" s="73"/>
      <c r="E75" s="20">
        <v>37.8</v>
      </c>
      <c r="F75" s="20">
        <f t="shared" si="3"/>
        <v>0</v>
      </c>
    </row>
    <row r="76" spans="1:6" ht="30">
      <c r="A76" s="11"/>
      <c r="B76" s="30" t="s">
        <v>180</v>
      </c>
      <c r="C76" s="21" t="s">
        <v>181</v>
      </c>
      <c r="D76" s="73"/>
      <c r="E76" s="20">
        <v>64.8</v>
      </c>
      <c r="F76" s="20">
        <f t="shared" si="3"/>
        <v>0</v>
      </c>
    </row>
    <row r="77" spans="1:6" ht="30">
      <c r="A77" s="11"/>
      <c r="B77" s="30" t="s">
        <v>182</v>
      </c>
      <c r="C77" s="21" t="s">
        <v>183</v>
      </c>
      <c r="D77" s="73"/>
      <c r="E77" s="20">
        <v>64.8</v>
      </c>
      <c r="F77" s="20">
        <f t="shared" si="3"/>
        <v>0</v>
      </c>
    </row>
    <row r="78" spans="1:6" ht="30">
      <c r="A78" s="11"/>
      <c r="B78" s="30" t="s">
        <v>184</v>
      </c>
      <c r="C78" s="21" t="s">
        <v>185</v>
      </c>
      <c r="D78" s="73"/>
      <c r="E78" s="20">
        <v>64.8</v>
      </c>
      <c r="F78" s="20">
        <f t="shared" si="3"/>
        <v>0</v>
      </c>
    </row>
    <row r="79" spans="1:6" ht="30">
      <c r="A79" s="11"/>
      <c r="B79" s="30" t="s">
        <v>186</v>
      </c>
      <c r="C79" s="21" t="s">
        <v>187</v>
      </c>
      <c r="D79" s="73"/>
      <c r="E79" s="20">
        <v>64.8</v>
      </c>
      <c r="F79" s="20">
        <f t="shared" si="3"/>
        <v>0</v>
      </c>
    </row>
    <row r="80" spans="1:6" ht="30">
      <c r="A80" s="11"/>
      <c r="B80" s="30" t="s">
        <v>188</v>
      </c>
      <c r="C80" s="21" t="s">
        <v>189</v>
      </c>
      <c r="D80" s="73"/>
      <c r="E80" s="20">
        <v>64.8</v>
      </c>
      <c r="F80" s="20">
        <f t="shared" si="3"/>
        <v>0</v>
      </c>
    </row>
    <row r="81" spans="1:6" ht="30">
      <c r="A81" s="11"/>
      <c r="B81" s="30" t="s">
        <v>190</v>
      </c>
      <c r="C81" s="21" t="s">
        <v>191</v>
      </c>
      <c r="D81" s="73"/>
      <c r="E81" s="20">
        <v>64.8</v>
      </c>
      <c r="F81" s="20">
        <f t="shared" si="3"/>
        <v>0</v>
      </c>
    </row>
    <row r="82" spans="1:6" ht="30">
      <c r="A82" s="11"/>
      <c r="B82" s="30" t="s">
        <v>192</v>
      </c>
      <c r="C82" s="21" t="s">
        <v>193</v>
      </c>
      <c r="D82" s="73"/>
      <c r="E82" s="20">
        <v>64.8</v>
      </c>
      <c r="F82" s="20">
        <f t="shared" si="3"/>
        <v>0</v>
      </c>
    </row>
    <row r="83" spans="1:6" ht="30">
      <c r="A83" s="11"/>
      <c r="B83" s="30" t="s">
        <v>194</v>
      </c>
      <c r="C83" s="21" t="s">
        <v>195</v>
      </c>
      <c r="D83" s="73"/>
      <c r="E83" s="20">
        <v>64.8</v>
      </c>
      <c r="F83" s="20">
        <f t="shared" si="3"/>
        <v>0</v>
      </c>
    </row>
    <row r="84" spans="1:6" ht="24.75" customHeight="1" thickBot="1">
      <c r="A84" s="85"/>
      <c r="B84" s="85">
        <v>1932976442</v>
      </c>
      <c r="C84" s="86" t="s">
        <v>158</v>
      </c>
      <c r="D84" s="85"/>
      <c r="E84" s="87">
        <v>59.4</v>
      </c>
      <c r="F84" s="20">
        <f t="shared" si="3"/>
        <v>0</v>
      </c>
    </row>
    <row r="85" spans="1:6" ht="18.75" thickBot="1">
      <c r="A85" s="69"/>
      <c r="B85" s="96"/>
      <c r="C85" s="89" t="s">
        <v>196</v>
      </c>
      <c r="D85" s="69"/>
      <c r="E85" s="69"/>
      <c r="F85" s="97">
        <f>SUM(F56:F84)</f>
        <v>0</v>
      </c>
    </row>
    <row r="88" ht="12.75">
      <c r="C88" s="108" t="s">
        <v>116</v>
      </c>
    </row>
  </sheetData>
  <sheetProtection/>
  <mergeCells count="22">
    <mergeCell ref="A1:F1"/>
    <mergeCell ref="A2:F2"/>
    <mergeCell ref="A3:F3"/>
    <mergeCell ref="A4:F4"/>
    <mergeCell ref="A8:B8"/>
    <mergeCell ref="A9:B15"/>
    <mergeCell ref="A17:B17"/>
    <mergeCell ref="A22:F22"/>
    <mergeCell ref="A23:F23"/>
    <mergeCell ref="A24:F24"/>
    <mergeCell ref="A25:F25"/>
    <mergeCell ref="A50:F50"/>
    <mergeCell ref="A51:F51"/>
    <mergeCell ref="A52:F52"/>
    <mergeCell ref="A53:F53"/>
    <mergeCell ref="A57:B57"/>
    <mergeCell ref="A71:F71"/>
    <mergeCell ref="A72:F72"/>
    <mergeCell ref="A58:B64"/>
    <mergeCell ref="A65:B65"/>
    <mergeCell ref="A69:F69"/>
    <mergeCell ref="A70:F70"/>
  </mergeCells>
  <hyperlinks>
    <hyperlink ref="C88" r:id="rId1" display="Back to Home Page"/>
    <hyperlink ref="C38" r:id="rId2" display="Back to Home Page"/>
  </hyperlinks>
  <printOptions/>
  <pageMargins left="0.5" right="0.5" top="0.75" bottom="0.5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14.28125" style="0" bestFit="1" customWidth="1"/>
    <col min="3" max="3" width="58.57421875" style="0" customWidth="1"/>
    <col min="4" max="4" width="12.8515625" style="0" bestFit="1" customWidth="1"/>
    <col min="5" max="5" width="16.00390625" style="0" bestFit="1" customWidth="1"/>
    <col min="6" max="6" width="16.7109375" style="0" bestFit="1" customWidth="1"/>
  </cols>
  <sheetData>
    <row r="1" spans="1:6" ht="18">
      <c r="A1" s="123" t="s">
        <v>69</v>
      </c>
      <c r="B1" s="123"/>
      <c r="C1" s="123"/>
      <c r="D1" s="123"/>
      <c r="E1" s="123"/>
      <c r="F1" s="123"/>
    </row>
    <row r="2" spans="1:6" ht="15.75">
      <c r="A2" s="109" t="s">
        <v>70</v>
      </c>
      <c r="B2" s="109"/>
      <c r="C2" s="109"/>
      <c r="D2" s="109"/>
      <c r="E2" s="109"/>
      <c r="F2" s="109"/>
    </row>
    <row r="3" spans="1:6" ht="15.75">
      <c r="A3" s="110" t="s">
        <v>63</v>
      </c>
      <c r="B3" s="110"/>
      <c r="C3" s="110"/>
      <c r="D3" s="110"/>
      <c r="E3" s="110"/>
      <c r="F3" s="110"/>
    </row>
    <row r="4" spans="1:6" ht="15.75">
      <c r="A4" s="110" t="s">
        <v>71</v>
      </c>
      <c r="B4" s="110"/>
      <c r="C4" s="110"/>
      <c r="D4" s="110"/>
      <c r="E4" s="110"/>
      <c r="F4" s="110"/>
    </row>
    <row r="5" spans="1:6" ht="18">
      <c r="A5" s="24" t="s">
        <v>62</v>
      </c>
      <c r="B5" s="17"/>
      <c r="C5" s="3"/>
      <c r="D5" s="26"/>
      <c r="E5" s="25"/>
      <c r="F5" s="26"/>
    </row>
    <row r="6" spans="1:6" ht="31.5">
      <c r="A6" s="37" t="s">
        <v>0</v>
      </c>
      <c r="B6" s="6" t="s">
        <v>121</v>
      </c>
      <c r="C6" s="7" t="s">
        <v>2</v>
      </c>
      <c r="D6" s="8" t="s">
        <v>3</v>
      </c>
      <c r="E6" s="9" t="s">
        <v>4</v>
      </c>
      <c r="F6" s="7" t="s">
        <v>5</v>
      </c>
    </row>
    <row r="7" spans="1:6" ht="15">
      <c r="A7" s="11"/>
      <c r="B7" s="30"/>
      <c r="C7" s="38" t="s">
        <v>72</v>
      </c>
      <c r="D7" s="73"/>
      <c r="E7" s="77">
        <v>3488</v>
      </c>
      <c r="F7" s="20">
        <v>0</v>
      </c>
    </row>
    <row r="8" spans="1:6" ht="15">
      <c r="A8" s="11"/>
      <c r="B8" s="30"/>
      <c r="C8" s="38" t="s">
        <v>73</v>
      </c>
      <c r="D8" s="73"/>
      <c r="E8" s="77">
        <v>106</v>
      </c>
      <c r="F8" s="20">
        <v>0</v>
      </c>
    </row>
    <row r="9" spans="1:6" ht="15">
      <c r="A9" s="11"/>
      <c r="B9" s="30"/>
      <c r="C9" s="38" t="s">
        <v>74</v>
      </c>
      <c r="D9" s="73"/>
      <c r="E9" s="77">
        <v>127</v>
      </c>
      <c r="F9" s="20">
        <v>0</v>
      </c>
    </row>
    <row r="10" spans="1:6" ht="15">
      <c r="A10" s="11"/>
      <c r="B10" s="30"/>
      <c r="C10" s="38" t="s">
        <v>75</v>
      </c>
      <c r="D10" s="73"/>
      <c r="E10" s="78">
        <v>181.5</v>
      </c>
      <c r="F10" s="20">
        <v>0</v>
      </c>
    </row>
    <row r="11" spans="1:6" ht="15">
      <c r="A11" s="11"/>
      <c r="B11" s="30"/>
      <c r="C11" s="38" t="s">
        <v>76</v>
      </c>
      <c r="D11" s="73"/>
      <c r="E11" s="77">
        <v>104</v>
      </c>
      <c r="F11" s="20">
        <v>0</v>
      </c>
    </row>
    <row r="12" spans="1:6" ht="18">
      <c r="A12" s="69"/>
      <c r="B12" s="70"/>
      <c r="C12" s="53" t="s">
        <v>117</v>
      </c>
      <c r="D12" s="79"/>
      <c r="E12" s="79"/>
      <c r="F12" s="54">
        <f>SUM(F7:F11)</f>
        <v>0</v>
      </c>
    </row>
    <row r="16" spans="1:6" ht="18">
      <c r="A16" s="123" t="s">
        <v>220</v>
      </c>
      <c r="B16" s="123"/>
      <c r="C16" s="123"/>
      <c r="D16" s="123"/>
      <c r="E16" s="123"/>
      <c r="F16" s="123"/>
    </row>
    <row r="17" spans="1:6" ht="15.75">
      <c r="A17" s="109" t="s">
        <v>221</v>
      </c>
      <c r="B17" s="109"/>
      <c r="C17" s="109"/>
      <c r="D17" s="109"/>
      <c r="E17" s="109"/>
      <c r="F17" s="109"/>
    </row>
    <row r="18" spans="1:6" ht="15.75">
      <c r="A18" s="110" t="s">
        <v>63</v>
      </c>
      <c r="B18" s="110"/>
      <c r="C18" s="110"/>
      <c r="D18" s="110"/>
      <c r="E18" s="110"/>
      <c r="F18" s="110"/>
    </row>
    <row r="19" spans="1:6" ht="15.75">
      <c r="A19" s="110" t="s">
        <v>71</v>
      </c>
      <c r="B19" s="110"/>
      <c r="C19" s="110"/>
      <c r="D19" s="110"/>
      <c r="E19" s="110"/>
      <c r="F19" s="110"/>
    </row>
    <row r="20" spans="1:6" ht="18">
      <c r="A20" s="24" t="s">
        <v>62</v>
      </c>
      <c r="B20" s="17"/>
      <c r="C20" s="3"/>
      <c r="D20" s="26"/>
      <c r="E20" s="25"/>
      <c r="F20" s="26"/>
    </row>
    <row r="21" spans="1:6" ht="31.5">
      <c r="A21" s="37" t="s">
        <v>0</v>
      </c>
      <c r="B21" s="6" t="s">
        <v>121</v>
      </c>
      <c r="C21" s="7" t="s">
        <v>2</v>
      </c>
      <c r="D21" s="8" t="s">
        <v>3</v>
      </c>
      <c r="E21" s="9" t="s">
        <v>4</v>
      </c>
      <c r="F21" s="7" t="s">
        <v>5</v>
      </c>
    </row>
    <row r="22" spans="1:6" ht="15">
      <c r="A22" s="101"/>
      <c r="B22" s="102" t="s">
        <v>218</v>
      </c>
      <c r="C22" s="98" t="s">
        <v>198</v>
      </c>
      <c r="D22" s="101"/>
      <c r="E22" s="100">
        <v>7</v>
      </c>
      <c r="F22" s="106">
        <f>D22*E22</f>
        <v>0</v>
      </c>
    </row>
    <row r="23" spans="1:6" ht="15">
      <c r="A23" s="101"/>
      <c r="B23" s="103" t="s">
        <v>217</v>
      </c>
      <c r="C23" s="98" t="s">
        <v>199</v>
      </c>
      <c r="D23" s="101"/>
      <c r="E23" s="100">
        <v>12.5</v>
      </c>
      <c r="F23" s="106">
        <v>0</v>
      </c>
    </row>
    <row r="24" spans="1:6" ht="15">
      <c r="A24" s="101"/>
      <c r="B24" s="101" t="s">
        <v>213</v>
      </c>
      <c r="C24" s="98" t="s">
        <v>200</v>
      </c>
      <c r="D24" s="101"/>
      <c r="E24" s="99">
        <v>2.5</v>
      </c>
      <c r="F24" s="106">
        <v>0</v>
      </c>
    </row>
    <row r="25" spans="1:6" ht="15">
      <c r="A25" s="101"/>
      <c r="B25" s="101" t="s">
        <v>213</v>
      </c>
      <c r="C25" s="98" t="s">
        <v>201</v>
      </c>
      <c r="D25" s="101"/>
      <c r="E25" s="100">
        <v>0.5</v>
      </c>
      <c r="F25" s="106">
        <v>0</v>
      </c>
    </row>
    <row r="26" spans="1:6" ht="15">
      <c r="A26" s="101"/>
      <c r="B26" s="101" t="s">
        <v>213</v>
      </c>
      <c r="C26" s="98" t="s">
        <v>202</v>
      </c>
      <c r="D26" s="101"/>
      <c r="E26" s="100">
        <v>0.5</v>
      </c>
      <c r="F26" s="106">
        <v>0</v>
      </c>
    </row>
    <row r="27" spans="1:6" ht="15">
      <c r="A27" s="101"/>
      <c r="B27" s="101" t="s">
        <v>213</v>
      </c>
      <c r="C27" s="98" t="s">
        <v>203</v>
      </c>
      <c r="D27" s="101"/>
      <c r="E27" s="100">
        <v>35</v>
      </c>
      <c r="F27" s="106">
        <v>0</v>
      </c>
    </row>
    <row r="28" spans="1:6" ht="15">
      <c r="A28" s="101"/>
      <c r="B28" s="101" t="s">
        <v>213</v>
      </c>
      <c r="C28" s="98" t="s">
        <v>204</v>
      </c>
      <c r="D28" s="101"/>
      <c r="E28" s="100">
        <v>50</v>
      </c>
      <c r="F28" s="106">
        <v>0</v>
      </c>
    </row>
    <row r="29" spans="1:6" ht="15">
      <c r="A29" s="101"/>
      <c r="B29" s="101" t="s">
        <v>213</v>
      </c>
      <c r="C29" s="98" t="s">
        <v>205</v>
      </c>
      <c r="D29" s="101"/>
      <c r="E29" s="100">
        <v>5.5</v>
      </c>
      <c r="F29" s="106">
        <v>0</v>
      </c>
    </row>
    <row r="30" spans="1:6" ht="15">
      <c r="A30" s="101"/>
      <c r="B30" s="102" t="s">
        <v>219</v>
      </c>
      <c r="C30" s="98" t="s">
        <v>206</v>
      </c>
      <c r="D30" s="101"/>
      <c r="E30" s="100">
        <v>6</v>
      </c>
      <c r="F30" s="106">
        <v>0</v>
      </c>
    </row>
    <row r="31" spans="1:6" ht="15">
      <c r="A31" s="101"/>
      <c r="B31" s="104" t="s">
        <v>216</v>
      </c>
      <c r="C31" s="98" t="s">
        <v>207</v>
      </c>
      <c r="D31" s="101"/>
      <c r="E31" s="100">
        <v>4.8</v>
      </c>
      <c r="F31" s="106">
        <v>0</v>
      </c>
    </row>
    <row r="32" spans="1:6" ht="15">
      <c r="A32" s="101"/>
      <c r="B32" s="103" t="s">
        <v>214</v>
      </c>
      <c r="C32" s="98" t="s">
        <v>208</v>
      </c>
      <c r="D32" s="101"/>
      <c r="E32" s="100">
        <v>60</v>
      </c>
      <c r="F32" s="106">
        <v>0</v>
      </c>
    </row>
    <row r="33" spans="1:6" ht="18">
      <c r="A33" s="123" t="s">
        <v>223</v>
      </c>
      <c r="B33" s="123"/>
      <c r="C33" s="123"/>
      <c r="D33" s="123"/>
      <c r="E33" s="123"/>
      <c r="F33" s="123"/>
    </row>
    <row r="34" spans="1:6" ht="15.75">
      <c r="A34" s="109" t="s">
        <v>221</v>
      </c>
      <c r="B34" s="109"/>
      <c r="C34" s="109"/>
      <c r="D34" s="109"/>
      <c r="E34" s="109"/>
      <c r="F34" s="109"/>
    </row>
    <row r="35" spans="1:6" ht="15.75">
      <c r="A35" s="110" t="s">
        <v>63</v>
      </c>
      <c r="B35" s="110"/>
      <c r="C35" s="110"/>
      <c r="D35" s="110"/>
      <c r="E35" s="110"/>
      <c r="F35" s="110"/>
    </row>
    <row r="36" spans="1:6" ht="15.75">
      <c r="A36" s="110" t="s">
        <v>71</v>
      </c>
      <c r="B36" s="110"/>
      <c r="C36" s="110"/>
      <c r="D36" s="110"/>
      <c r="E36" s="110"/>
      <c r="F36" s="110"/>
    </row>
    <row r="37" spans="1:6" ht="18">
      <c r="A37" s="24" t="s">
        <v>62</v>
      </c>
      <c r="B37" s="17"/>
      <c r="C37" s="3"/>
      <c r="D37" s="26"/>
      <c r="E37" s="25"/>
      <c r="F37" s="26"/>
    </row>
    <row r="38" spans="1:6" ht="31.5">
      <c r="A38" s="37" t="s">
        <v>0</v>
      </c>
      <c r="B38" s="6" t="s">
        <v>121</v>
      </c>
      <c r="C38" s="7" t="s">
        <v>2</v>
      </c>
      <c r="D38" s="8" t="s">
        <v>3</v>
      </c>
      <c r="E38" s="9" t="s">
        <v>4</v>
      </c>
      <c r="F38" s="7" t="s">
        <v>5</v>
      </c>
    </row>
    <row r="39" spans="1:6" ht="15">
      <c r="A39" s="101"/>
      <c r="B39" s="101" t="s">
        <v>213</v>
      </c>
      <c r="C39" s="98" t="s">
        <v>209</v>
      </c>
      <c r="D39" s="101"/>
      <c r="E39" s="100">
        <v>15</v>
      </c>
      <c r="F39" s="106"/>
    </row>
    <row r="40" spans="1:6" ht="15">
      <c r="A40" s="101"/>
      <c r="B40" s="102" t="s">
        <v>215</v>
      </c>
      <c r="C40" s="98" t="s">
        <v>210</v>
      </c>
      <c r="D40" s="101"/>
      <c r="E40" s="100">
        <v>2.5</v>
      </c>
      <c r="F40" s="106"/>
    </row>
    <row r="41" spans="1:6" ht="15">
      <c r="A41" s="101"/>
      <c r="B41" s="101" t="s">
        <v>213</v>
      </c>
      <c r="C41" s="98" t="s">
        <v>211</v>
      </c>
      <c r="D41" s="101"/>
      <c r="E41" s="100">
        <v>0.75</v>
      </c>
      <c r="F41" s="106"/>
    </row>
    <row r="42" spans="1:6" ht="15">
      <c r="A42" s="101"/>
      <c r="B42" s="101" t="s">
        <v>213</v>
      </c>
      <c r="C42" s="98" t="s">
        <v>212</v>
      </c>
      <c r="D42" s="101"/>
      <c r="E42" s="100">
        <v>1</v>
      </c>
      <c r="F42" s="106"/>
    </row>
    <row r="43" spans="1:6" ht="18">
      <c r="A43" s="105"/>
      <c r="B43" s="105"/>
      <c r="C43" s="89" t="s">
        <v>222</v>
      </c>
      <c r="D43" s="105"/>
      <c r="E43" s="105"/>
      <c r="F43" s="107">
        <f>SUM(F22:F32,F39:F42)</f>
        <v>0</v>
      </c>
    </row>
    <row r="45" ht="15">
      <c r="C45" s="17"/>
    </row>
    <row r="46" ht="12.75">
      <c r="C46" s="108" t="s">
        <v>116</v>
      </c>
    </row>
  </sheetData>
  <sheetProtection/>
  <mergeCells count="12">
    <mergeCell ref="A2:F2"/>
    <mergeCell ref="A3:F3"/>
    <mergeCell ref="A4:F4"/>
    <mergeCell ref="A1:F1"/>
    <mergeCell ref="A16:F16"/>
    <mergeCell ref="A17:F17"/>
    <mergeCell ref="A18:F18"/>
    <mergeCell ref="A19:F19"/>
    <mergeCell ref="A33:F33"/>
    <mergeCell ref="A34:F34"/>
    <mergeCell ref="A35:F35"/>
    <mergeCell ref="A36:F36"/>
  </mergeCells>
  <hyperlinks>
    <hyperlink ref="C46" r:id="rId1" display="Back to Home Page"/>
  </hyperlinks>
  <printOptions/>
  <pageMargins left="0.5" right="0.5" top="0.75" bottom="0.5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57"/>
  <sheetViews>
    <sheetView zoomScalePageLayoutView="0" workbookViewId="0" topLeftCell="A49">
      <selection activeCell="C57" sqref="C57"/>
    </sheetView>
  </sheetViews>
  <sheetFormatPr defaultColWidth="9.140625" defaultRowHeight="12.75"/>
  <cols>
    <col min="1" max="1" width="11.28125" style="2" customWidth="1"/>
    <col min="2" max="2" width="25.140625" style="29" customWidth="1"/>
    <col min="3" max="3" width="52.8515625" style="2" customWidth="1"/>
    <col min="4" max="4" width="12.7109375" style="57" customWidth="1"/>
    <col min="5" max="5" width="14.00390625" style="57" bestFit="1" customWidth="1"/>
    <col min="6" max="6" width="16.7109375" style="57" bestFit="1" customWidth="1"/>
    <col min="7" max="16384" width="9.140625" style="2" customWidth="1"/>
  </cols>
  <sheetData>
    <row r="1" spans="1:7" ht="20.25" customHeight="1">
      <c r="A1" s="126" t="s">
        <v>36</v>
      </c>
      <c r="B1" s="126"/>
      <c r="C1" s="126"/>
      <c r="D1" s="126"/>
      <c r="E1" s="126"/>
      <c r="F1" s="126"/>
      <c r="G1" s="1"/>
    </row>
    <row r="2" spans="1:7" s="4" customFormat="1" ht="20.25" customHeight="1">
      <c r="A2" s="127" t="s">
        <v>60</v>
      </c>
      <c r="B2" s="127"/>
      <c r="C2" s="127"/>
      <c r="D2" s="127"/>
      <c r="E2" s="127"/>
      <c r="F2" s="127"/>
      <c r="G2" s="1"/>
    </row>
    <row r="3" spans="1:6" ht="15.75">
      <c r="A3" s="110" t="s">
        <v>63</v>
      </c>
      <c r="B3" s="110"/>
      <c r="C3" s="110"/>
      <c r="D3" s="110"/>
      <c r="E3" s="110"/>
      <c r="F3" s="110"/>
    </row>
    <row r="4" spans="1:6" ht="15.75">
      <c r="A4" s="110" t="s">
        <v>61</v>
      </c>
      <c r="B4" s="110"/>
      <c r="C4" s="110"/>
      <c r="D4" s="110"/>
      <c r="E4" s="110"/>
      <c r="F4" s="110"/>
    </row>
    <row r="5" spans="1:6" ht="18">
      <c r="A5" s="24" t="s">
        <v>62</v>
      </c>
      <c r="B5" s="17"/>
      <c r="C5" s="3"/>
      <c r="D5" s="26"/>
      <c r="E5" s="25"/>
      <c r="F5" s="26"/>
    </row>
    <row r="6" spans="1:6" ht="31.5">
      <c r="A6" s="5" t="s">
        <v>0</v>
      </c>
      <c r="B6" s="6" t="s">
        <v>1</v>
      </c>
      <c r="C6" s="7" t="s">
        <v>2</v>
      </c>
      <c r="D6" s="8" t="s">
        <v>3</v>
      </c>
      <c r="E6" s="9" t="s">
        <v>4</v>
      </c>
      <c r="F6" s="7" t="s">
        <v>5</v>
      </c>
    </row>
    <row r="7" spans="1:6" ht="15.75" customHeight="1">
      <c r="A7" s="129" t="s">
        <v>64</v>
      </c>
      <c r="B7" s="130"/>
      <c r="C7" s="130"/>
      <c r="D7" s="71"/>
      <c r="E7" s="71"/>
      <c r="F7" s="72"/>
    </row>
    <row r="8" spans="1:6" ht="15">
      <c r="A8" s="23"/>
      <c r="B8" s="10" t="s">
        <v>41</v>
      </c>
      <c r="C8" s="21" t="s">
        <v>6</v>
      </c>
      <c r="D8" s="30"/>
      <c r="E8" s="19">
        <v>137.97</v>
      </c>
      <c r="F8" s="19">
        <f aca="true" t="shared" si="0" ref="F8:F14">D8*E8</f>
        <v>0</v>
      </c>
    </row>
    <row r="9" spans="1:6" ht="15">
      <c r="A9" s="23"/>
      <c r="B9" s="10" t="s">
        <v>37</v>
      </c>
      <c r="C9" s="21" t="s">
        <v>38</v>
      </c>
      <c r="D9" s="30"/>
      <c r="E9" s="19">
        <v>75.48</v>
      </c>
      <c r="F9" s="19">
        <f t="shared" si="0"/>
        <v>0</v>
      </c>
    </row>
    <row r="10" spans="1:6" ht="15">
      <c r="A10" s="23"/>
      <c r="B10" s="10" t="s">
        <v>40</v>
      </c>
      <c r="C10" s="21" t="s">
        <v>39</v>
      </c>
      <c r="D10" s="30"/>
      <c r="E10" s="19">
        <v>75.48</v>
      </c>
      <c r="F10" s="19">
        <f t="shared" si="0"/>
        <v>0</v>
      </c>
    </row>
    <row r="11" spans="1:6" ht="15">
      <c r="A11" s="11"/>
      <c r="B11" s="27">
        <v>9781585914715</v>
      </c>
      <c r="C11" s="21" t="s">
        <v>52</v>
      </c>
      <c r="D11" s="73"/>
      <c r="E11" s="20">
        <v>8.98</v>
      </c>
      <c r="F11" s="19">
        <f t="shared" si="0"/>
        <v>0</v>
      </c>
    </row>
    <row r="12" spans="1:6" ht="15">
      <c r="A12" s="11"/>
      <c r="B12" s="27">
        <v>9781585914753</v>
      </c>
      <c r="C12" s="21" t="s">
        <v>54</v>
      </c>
      <c r="D12" s="73"/>
      <c r="E12" s="20">
        <v>6.28</v>
      </c>
      <c r="F12" s="19">
        <f t="shared" si="0"/>
        <v>0</v>
      </c>
    </row>
    <row r="13" spans="1:6" ht="15">
      <c r="A13" s="11"/>
      <c r="B13" s="27">
        <v>9781585914777</v>
      </c>
      <c r="C13" s="21" t="s">
        <v>55</v>
      </c>
      <c r="D13" s="73"/>
      <c r="E13" s="20">
        <v>7.28</v>
      </c>
      <c r="F13" s="19">
        <f t="shared" si="0"/>
        <v>0</v>
      </c>
    </row>
    <row r="14" spans="1:6" ht="15">
      <c r="A14" s="11"/>
      <c r="B14" s="27">
        <v>9781585915392</v>
      </c>
      <c r="C14" s="21" t="s">
        <v>7</v>
      </c>
      <c r="D14" s="73"/>
      <c r="E14" s="20">
        <v>19.98</v>
      </c>
      <c r="F14" s="19">
        <f t="shared" si="0"/>
        <v>0</v>
      </c>
    </row>
    <row r="15" spans="1:6" ht="15">
      <c r="A15" s="11"/>
      <c r="B15" s="27"/>
      <c r="C15" s="21" t="s">
        <v>19</v>
      </c>
      <c r="D15" s="73"/>
      <c r="E15" s="20">
        <v>10</v>
      </c>
      <c r="F15" s="19">
        <f>SUM(D15*E15)</f>
        <v>0</v>
      </c>
    </row>
    <row r="16" spans="1:6" ht="30.75">
      <c r="A16" s="7"/>
      <c r="B16" s="28">
        <v>9781585917112</v>
      </c>
      <c r="C16" s="21" t="s">
        <v>11</v>
      </c>
      <c r="D16" s="28"/>
      <c r="E16" s="19">
        <v>137.98</v>
      </c>
      <c r="F16" s="19">
        <f>(D16*E16)</f>
        <v>0</v>
      </c>
    </row>
    <row r="17" spans="1:6" ht="15.75">
      <c r="A17" s="7"/>
      <c r="B17" s="28">
        <v>9781585917099</v>
      </c>
      <c r="C17" s="21" t="s">
        <v>47</v>
      </c>
      <c r="D17" s="28"/>
      <c r="E17" s="19">
        <v>75.48</v>
      </c>
      <c r="F17" s="19">
        <f>(D17*E17)</f>
        <v>0</v>
      </c>
    </row>
    <row r="18" spans="1:6" ht="15.75">
      <c r="A18" s="7"/>
      <c r="B18" s="28">
        <v>9781585917105</v>
      </c>
      <c r="C18" s="21" t="s">
        <v>46</v>
      </c>
      <c r="D18" s="28"/>
      <c r="E18" s="19">
        <v>75.48</v>
      </c>
      <c r="F18" s="19">
        <f>(D18*E18)</f>
        <v>0</v>
      </c>
    </row>
    <row r="19" spans="1:6" ht="15">
      <c r="A19" s="11"/>
      <c r="B19" s="28">
        <v>9781585915361</v>
      </c>
      <c r="C19" s="21" t="s">
        <v>58</v>
      </c>
      <c r="D19" s="28"/>
      <c r="E19" s="19">
        <v>159.48</v>
      </c>
      <c r="F19" s="19">
        <f>(D19*E19)</f>
        <v>0</v>
      </c>
    </row>
    <row r="20" spans="1:6" ht="15">
      <c r="A20" s="11"/>
      <c r="B20" s="28">
        <v>9781585917</v>
      </c>
      <c r="C20" s="21" t="s">
        <v>14</v>
      </c>
      <c r="D20" s="28"/>
      <c r="E20" s="19">
        <v>0</v>
      </c>
      <c r="F20" s="19">
        <f>(D20*E20)</f>
        <v>0</v>
      </c>
    </row>
    <row r="21" spans="1:6" ht="14.25" customHeight="1">
      <c r="A21" s="124" t="s">
        <v>66</v>
      </c>
      <c r="B21" s="125"/>
      <c r="C21" s="125"/>
      <c r="D21" s="74"/>
      <c r="E21" s="74"/>
      <c r="F21" s="75"/>
    </row>
    <row r="22" spans="1:6" ht="15">
      <c r="A22" s="23"/>
      <c r="B22" s="27">
        <v>9781585917051</v>
      </c>
      <c r="C22" s="22" t="s">
        <v>9</v>
      </c>
      <c r="D22" s="30"/>
      <c r="E22" s="19">
        <v>137.98</v>
      </c>
      <c r="F22" s="19">
        <f aca="true" t="shared" si="1" ref="F22:F28">D22*E22</f>
        <v>0</v>
      </c>
    </row>
    <row r="23" spans="1:6" ht="15">
      <c r="A23" s="23"/>
      <c r="B23" s="27">
        <v>9781585917037</v>
      </c>
      <c r="C23" s="21" t="s">
        <v>42</v>
      </c>
      <c r="D23" s="30"/>
      <c r="E23" s="19">
        <v>75.48</v>
      </c>
      <c r="F23" s="19">
        <f t="shared" si="1"/>
        <v>0</v>
      </c>
    </row>
    <row r="24" spans="1:6" ht="15">
      <c r="A24" s="23"/>
      <c r="B24" s="27">
        <v>9781585917044</v>
      </c>
      <c r="C24" s="21" t="s">
        <v>43</v>
      </c>
      <c r="D24" s="30"/>
      <c r="E24" s="19">
        <v>75.48</v>
      </c>
      <c r="F24" s="19">
        <f t="shared" si="1"/>
        <v>0</v>
      </c>
    </row>
    <row r="25" spans="1:6" ht="15">
      <c r="A25" s="11"/>
      <c r="B25" s="27">
        <v>9781585974722</v>
      </c>
      <c r="C25" s="22" t="s">
        <v>53</v>
      </c>
      <c r="D25" s="73"/>
      <c r="E25" s="20">
        <v>8.89</v>
      </c>
      <c r="F25" s="19">
        <f t="shared" si="1"/>
        <v>0</v>
      </c>
    </row>
    <row r="26" spans="1:6" ht="15">
      <c r="A26" s="11"/>
      <c r="B26" s="27">
        <v>9781585914760</v>
      </c>
      <c r="C26" s="22" t="s">
        <v>56</v>
      </c>
      <c r="D26" s="73"/>
      <c r="E26" s="20">
        <v>6.28</v>
      </c>
      <c r="F26" s="19">
        <f t="shared" si="1"/>
        <v>0</v>
      </c>
    </row>
    <row r="27" spans="1:6" ht="15">
      <c r="A27" s="11"/>
      <c r="B27" s="27">
        <v>9781585914784</v>
      </c>
      <c r="C27" s="22" t="s">
        <v>57</v>
      </c>
      <c r="D27" s="73"/>
      <c r="E27" s="20">
        <v>7.28</v>
      </c>
      <c r="F27" s="19">
        <f t="shared" si="1"/>
        <v>0</v>
      </c>
    </row>
    <row r="28" spans="1:6" ht="15">
      <c r="A28" s="11"/>
      <c r="B28" s="27">
        <v>9781585975408</v>
      </c>
      <c r="C28" s="21" t="s">
        <v>8</v>
      </c>
      <c r="D28" s="73"/>
      <c r="E28" s="20">
        <v>19.98</v>
      </c>
      <c r="F28" s="19">
        <f t="shared" si="1"/>
        <v>0</v>
      </c>
    </row>
    <row r="29" spans="1:6" ht="15">
      <c r="A29" s="11"/>
      <c r="B29" s="27"/>
      <c r="C29" s="21" t="s">
        <v>20</v>
      </c>
      <c r="D29" s="73"/>
      <c r="E29" s="20">
        <v>10</v>
      </c>
      <c r="F29" s="19">
        <f>SUM(D29*E29)</f>
        <v>0</v>
      </c>
    </row>
    <row r="30" spans="1:6" ht="30">
      <c r="A30" s="11"/>
      <c r="B30" s="28">
        <v>9781585917143</v>
      </c>
      <c r="C30" s="21" t="s">
        <v>12</v>
      </c>
      <c r="D30" s="76"/>
      <c r="E30" s="19">
        <v>137.98</v>
      </c>
      <c r="F30" s="19">
        <f>(D30*E30)</f>
        <v>0</v>
      </c>
    </row>
    <row r="31" spans="1:6" ht="15">
      <c r="A31" s="11"/>
      <c r="B31" s="28">
        <v>9781585917129</v>
      </c>
      <c r="C31" s="21" t="s">
        <v>48</v>
      </c>
      <c r="D31" s="28"/>
      <c r="E31" s="19">
        <v>75.48</v>
      </c>
      <c r="F31" s="19">
        <f>(D31*E31)</f>
        <v>0</v>
      </c>
    </row>
    <row r="32" spans="1:6" ht="15">
      <c r="A32" s="11"/>
      <c r="B32" s="28">
        <v>9781585917136</v>
      </c>
      <c r="C32" s="21" t="s">
        <v>49</v>
      </c>
      <c r="D32" s="28"/>
      <c r="E32" s="19">
        <v>75.48</v>
      </c>
      <c r="F32" s="19">
        <f>(D32*E32)</f>
        <v>0</v>
      </c>
    </row>
    <row r="33" spans="1:6" ht="15">
      <c r="A33" s="11"/>
      <c r="B33" s="28">
        <v>9781585915378</v>
      </c>
      <c r="C33" s="21" t="s">
        <v>59</v>
      </c>
      <c r="D33" s="28"/>
      <c r="E33" s="19">
        <v>159.48</v>
      </c>
      <c r="F33" s="19">
        <f>(D33*E33)</f>
        <v>0</v>
      </c>
    </row>
    <row r="34" spans="1:6" ht="15">
      <c r="A34" s="11"/>
      <c r="B34" s="28">
        <v>9781585917</v>
      </c>
      <c r="C34" s="21" t="s">
        <v>15</v>
      </c>
      <c r="D34" s="28"/>
      <c r="E34" s="19">
        <v>0</v>
      </c>
      <c r="F34" s="19">
        <f>(D34*E34)</f>
        <v>0</v>
      </c>
    </row>
    <row r="35" spans="1:6" ht="15">
      <c r="A35" s="4"/>
      <c r="B35" s="32"/>
      <c r="C35" s="33"/>
      <c r="D35" s="32"/>
      <c r="E35" s="35"/>
      <c r="F35" s="35"/>
    </row>
    <row r="36" spans="1:6" ht="15.75">
      <c r="A36" s="4"/>
      <c r="B36" s="32"/>
      <c r="C36" s="31" t="s">
        <v>68</v>
      </c>
      <c r="D36" s="28"/>
      <c r="E36" s="19"/>
      <c r="F36" s="68">
        <f>SUM(F8:F35)</f>
        <v>0</v>
      </c>
    </row>
    <row r="37" spans="1:6" ht="15.75">
      <c r="A37" s="126" t="s">
        <v>36</v>
      </c>
      <c r="B37" s="126"/>
      <c r="C37" s="126"/>
      <c r="D37" s="126"/>
      <c r="E37" s="126"/>
      <c r="F37" s="126"/>
    </row>
    <row r="38" spans="1:6" ht="15.75" customHeight="1">
      <c r="A38" s="127" t="s">
        <v>60</v>
      </c>
      <c r="B38" s="127"/>
      <c r="C38" s="127"/>
      <c r="D38" s="127"/>
      <c r="E38" s="127"/>
      <c r="F38" s="127"/>
    </row>
    <row r="39" spans="1:6" ht="15.75">
      <c r="A39" s="110" t="s">
        <v>63</v>
      </c>
      <c r="B39" s="110"/>
      <c r="C39" s="110"/>
      <c r="D39" s="110"/>
      <c r="E39" s="110"/>
      <c r="F39" s="110"/>
    </row>
    <row r="40" spans="1:6" ht="15.75">
      <c r="A40" s="110" t="s">
        <v>61</v>
      </c>
      <c r="B40" s="110"/>
      <c r="C40" s="110"/>
      <c r="D40" s="110"/>
      <c r="E40" s="110"/>
      <c r="F40" s="110"/>
    </row>
    <row r="41" spans="1:6" ht="18">
      <c r="A41" s="24" t="s">
        <v>62</v>
      </c>
      <c r="B41" s="17"/>
      <c r="C41" s="3"/>
      <c r="D41" s="26"/>
      <c r="E41" s="25"/>
      <c r="F41" s="26"/>
    </row>
    <row r="42" spans="1:6" ht="31.5">
      <c r="A42" s="5" t="s">
        <v>0</v>
      </c>
      <c r="B42" s="6" t="s">
        <v>1</v>
      </c>
      <c r="C42" s="7" t="s">
        <v>2</v>
      </c>
      <c r="D42" s="8" t="s">
        <v>3</v>
      </c>
      <c r="E42" s="9" t="s">
        <v>4</v>
      </c>
      <c r="F42" s="7" t="s">
        <v>5</v>
      </c>
    </row>
    <row r="43" spans="1:6" ht="15.75">
      <c r="A43" s="124" t="s">
        <v>65</v>
      </c>
      <c r="B43" s="125"/>
      <c r="C43" s="125"/>
      <c r="D43" s="125"/>
      <c r="E43" s="125"/>
      <c r="F43" s="128"/>
    </row>
    <row r="44" spans="1:6" ht="15">
      <c r="A44" s="23"/>
      <c r="B44" s="27">
        <v>9781585917082</v>
      </c>
      <c r="C44" s="22" t="s">
        <v>10</v>
      </c>
      <c r="D44" s="30"/>
      <c r="E44" s="19">
        <v>137.98</v>
      </c>
      <c r="F44" s="19">
        <f>D44*E44</f>
        <v>0</v>
      </c>
    </row>
    <row r="45" spans="1:6" ht="15">
      <c r="A45" s="23"/>
      <c r="B45" s="27">
        <v>9781585917068</v>
      </c>
      <c r="C45" s="21" t="s">
        <v>44</v>
      </c>
      <c r="D45" s="30"/>
      <c r="E45" s="19">
        <v>75.48</v>
      </c>
      <c r="F45" s="19">
        <f aca="true" t="shared" si="2" ref="F45:F51">D45*E45</f>
        <v>0</v>
      </c>
    </row>
    <row r="46" spans="1:6" ht="15">
      <c r="A46" s="23"/>
      <c r="B46" s="27">
        <v>9781585917075</v>
      </c>
      <c r="C46" s="21" t="s">
        <v>45</v>
      </c>
      <c r="D46" s="30"/>
      <c r="E46" s="19">
        <v>75.48</v>
      </c>
      <c r="F46" s="19">
        <f t="shared" si="2"/>
        <v>0</v>
      </c>
    </row>
    <row r="47" spans="1:6" ht="15">
      <c r="A47" s="11"/>
      <c r="B47" s="27"/>
      <c r="C47" s="21" t="s">
        <v>21</v>
      </c>
      <c r="D47" s="73"/>
      <c r="E47" s="20">
        <v>10</v>
      </c>
      <c r="F47" s="19">
        <f t="shared" si="2"/>
        <v>0</v>
      </c>
    </row>
    <row r="48" spans="1:6" ht="30">
      <c r="A48" s="11"/>
      <c r="B48" s="28">
        <v>9781585917174</v>
      </c>
      <c r="C48" s="21" t="s">
        <v>13</v>
      </c>
      <c r="D48" s="28"/>
      <c r="E48" s="19">
        <v>137.98</v>
      </c>
      <c r="F48" s="19">
        <f t="shared" si="2"/>
        <v>0</v>
      </c>
    </row>
    <row r="49" spans="1:6" ht="15">
      <c r="A49" s="11"/>
      <c r="B49" s="28">
        <v>9781585917150</v>
      </c>
      <c r="C49" s="21" t="s">
        <v>50</v>
      </c>
      <c r="D49" s="28"/>
      <c r="E49" s="19">
        <v>75.48</v>
      </c>
      <c r="F49" s="19">
        <f t="shared" si="2"/>
        <v>0</v>
      </c>
    </row>
    <row r="50" spans="1:6" ht="15">
      <c r="A50" s="11"/>
      <c r="B50" s="28">
        <v>9781585917167</v>
      </c>
      <c r="C50" s="21" t="s">
        <v>51</v>
      </c>
      <c r="D50" s="28"/>
      <c r="E50" s="19">
        <v>75.48</v>
      </c>
      <c r="F50" s="19">
        <f t="shared" si="2"/>
        <v>0</v>
      </c>
    </row>
    <row r="51" spans="1:6" ht="15">
      <c r="A51" s="11"/>
      <c r="B51" s="28">
        <v>9781585917</v>
      </c>
      <c r="C51" s="21" t="s">
        <v>16</v>
      </c>
      <c r="D51" s="28"/>
      <c r="E51" s="19">
        <v>0</v>
      </c>
      <c r="F51" s="19">
        <f t="shared" si="2"/>
        <v>0</v>
      </c>
    </row>
    <row r="52" spans="2:6" ht="15.75">
      <c r="B52" s="2"/>
      <c r="C52" s="31" t="s">
        <v>68</v>
      </c>
      <c r="D52" s="73"/>
      <c r="E52" s="73"/>
      <c r="F52" s="61">
        <f>SUM(F44:F51)</f>
        <v>0</v>
      </c>
    </row>
    <row r="53" spans="2:6" ht="15.75">
      <c r="B53" s="2"/>
      <c r="C53" s="31" t="s">
        <v>67</v>
      </c>
      <c r="D53" s="73"/>
      <c r="E53" s="73"/>
      <c r="F53" s="61">
        <f>F36+F52</f>
        <v>0</v>
      </c>
    </row>
    <row r="54" ht="15">
      <c r="B54" s="2"/>
    </row>
    <row r="55" ht="15">
      <c r="B55" s="2"/>
    </row>
    <row r="57" ht="15">
      <c r="C57" s="108" t="s">
        <v>116</v>
      </c>
    </row>
  </sheetData>
  <sheetProtection/>
  <mergeCells count="11">
    <mergeCell ref="A7:C7"/>
    <mergeCell ref="A21:C21"/>
    <mergeCell ref="A1:F1"/>
    <mergeCell ref="A3:F3"/>
    <mergeCell ref="A2:F2"/>
    <mergeCell ref="A4:F4"/>
    <mergeCell ref="A43:F43"/>
    <mergeCell ref="A37:F37"/>
    <mergeCell ref="A39:F39"/>
    <mergeCell ref="A40:F40"/>
    <mergeCell ref="A38:F38"/>
  </mergeCells>
  <hyperlinks>
    <hyperlink ref="C57" r:id="rId1" display="Back to Home Page"/>
  </hyperlinks>
  <printOptions/>
  <pageMargins left="0.5" right="0.25" top="0.75" bottom="0.5" header="0.5" footer="0.5"/>
  <pageSetup horizontalDpi="600" verticalDpi="600" orientation="landscape" scale="79" r:id="rId2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G104"/>
  <sheetViews>
    <sheetView zoomScalePageLayoutView="0" workbookViewId="0" topLeftCell="A34">
      <selection activeCell="C43" sqref="C43"/>
    </sheetView>
  </sheetViews>
  <sheetFormatPr defaultColWidth="9.140625" defaultRowHeight="12.75"/>
  <cols>
    <col min="1" max="1" width="14.421875" style="2" bestFit="1" customWidth="1"/>
    <col min="2" max="2" width="20.8515625" style="14" bestFit="1" customWidth="1"/>
    <col min="3" max="3" width="49.140625" style="2" customWidth="1"/>
    <col min="4" max="4" width="11.8515625" style="2" bestFit="1" customWidth="1"/>
    <col min="5" max="5" width="13.8515625" style="57" bestFit="1" customWidth="1"/>
    <col min="6" max="6" width="18.28125" style="57" bestFit="1" customWidth="1"/>
    <col min="7" max="16384" width="9.140625" style="2" customWidth="1"/>
  </cols>
  <sheetData>
    <row r="1" spans="1:7" ht="20.25" customHeight="1">
      <c r="A1" s="123" t="s">
        <v>104</v>
      </c>
      <c r="B1" s="123"/>
      <c r="C1" s="123"/>
      <c r="D1" s="123"/>
      <c r="E1" s="123"/>
      <c r="F1" s="123"/>
      <c r="G1" s="1"/>
    </row>
    <row r="2" spans="1:6" s="4" customFormat="1" ht="15.75" customHeight="1">
      <c r="A2" s="127" t="s">
        <v>105</v>
      </c>
      <c r="B2" s="127"/>
      <c r="C2" s="127"/>
      <c r="D2" s="127"/>
      <c r="E2" s="127"/>
      <c r="F2" s="127"/>
    </row>
    <row r="3" spans="1:6" s="4" customFormat="1" ht="15.75" customHeight="1">
      <c r="A3" s="110" t="s">
        <v>63</v>
      </c>
      <c r="B3" s="110"/>
      <c r="C3" s="110"/>
      <c r="D3" s="110"/>
      <c r="E3" s="110"/>
      <c r="F3" s="110"/>
    </row>
    <row r="4" spans="1:6" s="4" customFormat="1" ht="15.75" customHeight="1">
      <c r="A4" s="110" t="s">
        <v>106</v>
      </c>
      <c r="B4" s="110"/>
      <c r="C4" s="110"/>
      <c r="D4" s="110"/>
      <c r="E4" s="110"/>
      <c r="F4" s="110"/>
    </row>
    <row r="5" spans="1:6" s="4" customFormat="1" ht="15.75" customHeight="1">
      <c r="A5" s="24" t="s">
        <v>62</v>
      </c>
      <c r="B5" s="17"/>
      <c r="C5" s="3"/>
      <c r="E5" s="25"/>
      <c r="F5" s="26"/>
    </row>
    <row r="6" spans="1:6" ht="31.5">
      <c r="A6" s="37" t="s">
        <v>0</v>
      </c>
      <c r="B6" s="6" t="s">
        <v>1</v>
      </c>
      <c r="C6" s="7" t="s">
        <v>2</v>
      </c>
      <c r="D6" s="8" t="s">
        <v>3</v>
      </c>
      <c r="E6" s="9" t="s">
        <v>4</v>
      </c>
      <c r="F6" s="7" t="s">
        <v>5</v>
      </c>
    </row>
    <row r="7" spans="1:6" ht="15">
      <c r="A7" s="23" t="s">
        <v>35</v>
      </c>
      <c r="B7" s="30" t="s">
        <v>17</v>
      </c>
      <c r="C7" s="21" t="s">
        <v>22</v>
      </c>
      <c r="D7" s="12"/>
      <c r="E7" s="19">
        <v>103.17</v>
      </c>
      <c r="F7" s="19">
        <f>SUM(D7*E7)</f>
        <v>0</v>
      </c>
    </row>
    <row r="8" spans="1:6" ht="15">
      <c r="A8" s="23"/>
      <c r="B8" s="30" t="s">
        <v>24</v>
      </c>
      <c r="C8" s="21" t="s">
        <v>23</v>
      </c>
      <c r="D8" s="12"/>
      <c r="E8" s="19">
        <v>39.87</v>
      </c>
      <c r="F8" s="19">
        <f aca="true" t="shared" si="0" ref="F8:F17">SUM(D8*E8)</f>
        <v>0</v>
      </c>
    </row>
    <row r="9" spans="1:6" ht="15">
      <c r="A9" s="23"/>
      <c r="B9" s="30" t="s">
        <v>26</v>
      </c>
      <c r="C9" s="21" t="s">
        <v>25</v>
      </c>
      <c r="D9" s="12"/>
      <c r="E9" s="19">
        <v>29.07</v>
      </c>
      <c r="F9" s="19">
        <f t="shared" si="0"/>
        <v>0</v>
      </c>
    </row>
    <row r="10" spans="1:6" ht="30">
      <c r="A10" s="23"/>
      <c r="B10" s="30" t="s">
        <v>90</v>
      </c>
      <c r="C10" s="21" t="s">
        <v>89</v>
      </c>
      <c r="D10" s="12"/>
      <c r="E10" s="19">
        <v>121.17</v>
      </c>
      <c r="F10" s="19">
        <f t="shared" si="0"/>
        <v>0</v>
      </c>
    </row>
    <row r="11" spans="1:6" ht="30">
      <c r="A11" s="23"/>
      <c r="B11" s="30" t="s">
        <v>90</v>
      </c>
      <c r="C11" s="21" t="s">
        <v>91</v>
      </c>
      <c r="D11" s="12"/>
      <c r="E11" s="19">
        <v>33.87</v>
      </c>
      <c r="F11" s="19">
        <f t="shared" si="0"/>
        <v>0</v>
      </c>
    </row>
    <row r="12" spans="1:6" ht="35.25" customHeight="1">
      <c r="A12" s="23"/>
      <c r="B12" s="30" t="s">
        <v>92</v>
      </c>
      <c r="C12" s="21" t="s">
        <v>101</v>
      </c>
      <c r="D12" s="12"/>
      <c r="E12" s="19"/>
      <c r="F12" s="19">
        <f t="shared" si="0"/>
        <v>0</v>
      </c>
    </row>
    <row r="13" spans="1:6" ht="15">
      <c r="A13" s="23"/>
      <c r="B13" s="30" t="s">
        <v>94</v>
      </c>
      <c r="C13" s="21" t="s">
        <v>93</v>
      </c>
      <c r="D13" s="12"/>
      <c r="E13" s="19">
        <v>10.47</v>
      </c>
      <c r="F13" s="19">
        <f t="shared" si="0"/>
        <v>0</v>
      </c>
    </row>
    <row r="14" spans="1:6" ht="30">
      <c r="A14" s="23"/>
      <c r="B14" s="30" t="s">
        <v>95</v>
      </c>
      <c r="C14" s="21" t="s">
        <v>102</v>
      </c>
      <c r="D14" s="12"/>
      <c r="E14" s="19"/>
      <c r="F14" s="19">
        <f t="shared" si="0"/>
        <v>0</v>
      </c>
    </row>
    <row r="15" spans="1:6" ht="30">
      <c r="A15" s="23"/>
      <c r="B15" s="30" t="s">
        <v>96</v>
      </c>
      <c r="C15" s="21" t="s">
        <v>103</v>
      </c>
      <c r="D15" s="12"/>
      <c r="E15" s="19"/>
      <c r="F15" s="19">
        <f t="shared" si="0"/>
        <v>0</v>
      </c>
    </row>
    <row r="16" spans="1:6" ht="15">
      <c r="A16" s="23"/>
      <c r="B16" s="30" t="s">
        <v>98</v>
      </c>
      <c r="C16" s="21" t="s">
        <v>97</v>
      </c>
      <c r="D16" s="12"/>
      <c r="E16" s="19">
        <v>120.87</v>
      </c>
      <c r="F16" s="19">
        <f t="shared" si="0"/>
        <v>0</v>
      </c>
    </row>
    <row r="17" spans="1:6" ht="15">
      <c r="A17" s="23"/>
      <c r="B17" s="30" t="s">
        <v>100</v>
      </c>
      <c r="C17" s="21" t="s">
        <v>99</v>
      </c>
      <c r="D17" s="12"/>
      <c r="E17" s="19">
        <v>9.27</v>
      </c>
      <c r="F17" s="19">
        <f t="shared" si="0"/>
        <v>0</v>
      </c>
    </row>
    <row r="18" spans="1:6" ht="15.75">
      <c r="A18" s="23"/>
      <c r="B18" s="30"/>
      <c r="C18" s="65" t="s">
        <v>114</v>
      </c>
      <c r="D18" s="66"/>
      <c r="E18" s="67"/>
      <c r="F18" s="68">
        <f>SUM(F7:F17)</f>
        <v>0</v>
      </c>
    </row>
    <row r="19" spans="1:6" ht="18">
      <c r="A19" s="123" t="s">
        <v>107</v>
      </c>
      <c r="B19" s="123"/>
      <c r="C19" s="123"/>
      <c r="D19" s="123"/>
      <c r="E19" s="123"/>
      <c r="F19" s="123"/>
    </row>
    <row r="20" spans="1:6" ht="18">
      <c r="A20" s="127" t="s">
        <v>105</v>
      </c>
      <c r="B20" s="127"/>
      <c r="C20" s="127"/>
      <c r="D20" s="127"/>
      <c r="E20" s="127"/>
      <c r="F20" s="127"/>
    </row>
    <row r="21" spans="1:6" ht="15.75">
      <c r="A21" s="110" t="s">
        <v>63</v>
      </c>
      <c r="B21" s="110"/>
      <c r="C21" s="110"/>
      <c r="D21" s="110"/>
      <c r="E21" s="110"/>
      <c r="F21" s="110"/>
    </row>
    <row r="22" spans="1:6" ht="15.75">
      <c r="A22" s="110" t="s">
        <v>106</v>
      </c>
      <c r="B22" s="110"/>
      <c r="C22" s="110"/>
      <c r="D22" s="110"/>
      <c r="E22" s="110"/>
      <c r="F22" s="110"/>
    </row>
    <row r="23" spans="1:6" ht="18">
      <c r="A23" s="24" t="s">
        <v>62</v>
      </c>
      <c r="B23" s="17"/>
      <c r="C23" s="3"/>
      <c r="D23" s="4"/>
      <c r="E23" s="25"/>
      <c r="F23" s="26"/>
    </row>
    <row r="24" spans="1:6" ht="31.5">
      <c r="A24" s="37" t="s">
        <v>0</v>
      </c>
      <c r="B24" s="6" t="s">
        <v>1</v>
      </c>
      <c r="C24" s="7" t="s">
        <v>2</v>
      </c>
      <c r="D24" s="8" t="s">
        <v>3</v>
      </c>
      <c r="E24" s="9" t="s">
        <v>4</v>
      </c>
      <c r="F24" s="7" t="s">
        <v>5</v>
      </c>
    </row>
    <row r="25" spans="1:6" ht="15.75">
      <c r="A25" s="129" t="s">
        <v>109</v>
      </c>
      <c r="B25" s="130"/>
      <c r="C25" s="130"/>
      <c r="D25" s="130"/>
      <c r="E25" s="130"/>
      <c r="F25" s="131"/>
    </row>
    <row r="26" spans="1:6" ht="15">
      <c r="A26" s="23"/>
      <c r="B26" s="30" t="s">
        <v>18</v>
      </c>
      <c r="C26" s="21" t="s">
        <v>110</v>
      </c>
      <c r="D26" s="12"/>
      <c r="E26" s="19">
        <v>124.47</v>
      </c>
      <c r="F26" s="19">
        <f>SUM(D26*E26)</f>
        <v>0</v>
      </c>
    </row>
    <row r="27" spans="1:6" ht="15">
      <c r="A27" s="23"/>
      <c r="B27" s="30" t="s">
        <v>27</v>
      </c>
      <c r="C27" s="21" t="s">
        <v>28</v>
      </c>
      <c r="D27" s="12"/>
      <c r="E27" s="19">
        <v>9.27</v>
      </c>
      <c r="F27" s="19">
        <f aca="true" t="shared" si="1" ref="F27:F38">SUM(D27*E27)</f>
        <v>0</v>
      </c>
    </row>
    <row r="28" spans="1:6" ht="15">
      <c r="A28" s="23"/>
      <c r="B28" s="30" t="s">
        <v>30</v>
      </c>
      <c r="C28" s="21" t="s">
        <v>29</v>
      </c>
      <c r="D28" s="12"/>
      <c r="E28" s="19">
        <v>9.27</v>
      </c>
      <c r="F28" s="19">
        <f t="shared" si="1"/>
        <v>0</v>
      </c>
    </row>
    <row r="29" spans="1:6" ht="15">
      <c r="A29" s="23"/>
      <c r="B29" s="30" t="s">
        <v>32</v>
      </c>
      <c r="C29" s="21" t="s">
        <v>31</v>
      </c>
      <c r="D29" s="12"/>
      <c r="E29" s="19">
        <v>33.57</v>
      </c>
      <c r="F29" s="19">
        <f t="shared" si="1"/>
        <v>0</v>
      </c>
    </row>
    <row r="30" spans="1:6" ht="15">
      <c r="A30" s="23"/>
      <c r="B30" s="30" t="s">
        <v>34</v>
      </c>
      <c r="C30" s="21" t="s">
        <v>33</v>
      </c>
      <c r="D30" s="12"/>
      <c r="E30" s="19">
        <v>28.77</v>
      </c>
      <c r="F30" s="19">
        <f t="shared" si="1"/>
        <v>0</v>
      </c>
    </row>
    <row r="31" spans="1:6" ht="45.75">
      <c r="A31" s="11"/>
      <c r="B31" s="39" t="s">
        <v>77</v>
      </c>
      <c r="C31" s="21" t="s">
        <v>113</v>
      </c>
      <c r="D31" s="40"/>
      <c r="E31" s="61"/>
      <c r="F31" s="19">
        <f t="shared" si="1"/>
        <v>0</v>
      </c>
    </row>
    <row r="32" spans="1:6" ht="15.75">
      <c r="A32" s="11"/>
      <c r="B32" s="39" t="s">
        <v>78</v>
      </c>
      <c r="C32" s="21" t="s">
        <v>79</v>
      </c>
      <c r="D32" s="40"/>
      <c r="E32" s="20">
        <v>26.97</v>
      </c>
      <c r="F32" s="19">
        <f t="shared" si="1"/>
        <v>0</v>
      </c>
    </row>
    <row r="33" spans="1:6" ht="15">
      <c r="A33" s="11"/>
      <c r="B33" s="39" t="s">
        <v>81</v>
      </c>
      <c r="C33" s="21" t="s">
        <v>80</v>
      </c>
      <c r="D33" s="11"/>
      <c r="E33" s="20">
        <v>26.97</v>
      </c>
      <c r="F33" s="19">
        <f t="shared" si="1"/>
        <v>0</v>
      </c>
    </row>
    <row r="34" spans="1:6" ht="15">
      <c r="A34" s="11"/>
      <c r="B34" s="39" t="s">
        <v>82</v>
      </c>
      <c r="C34" s="21" t="s">
        <v>84</v>
      </c>
      <c r="D34" s="11"/>
      <c r="E34" s="20">
        <v>26.97</v>
      </c>
      <c r="F34" s="19">
        <f t="shared" si="1"/>
        <v>0</v>
      </c>
    </row>
    <row r="35" spans="1:7" ht="18">
      <c r="A35" s="11"/>
      <c r="B35" s="39" t="s">
        <v>83</v>
      </c>
      <c r="C35" s="21" t="s">
        <v>88</v>
      </c>
      <c r="D35" s="11"/>
      <c r="E35" s="20">
        <v>9.27</v>
      </c>
      <c r="F35" s="19">
        <f t="shared" si="1"/>
        <v>0</v>
      </c>
      <c r="G35" s="15"/>
    </row>
    <row r="36" spans="1:7" ht="30">
      <c r="A36" s="11"/>
      <c r="B36" s="39" t="s">
        <v>85</v>
      </c>
      <c r="C36" s="21" t="s">
        <v>111</v>
      </c>
      <c r="D36" s="11"/>
      <c r="E36" s="20"/>
      <c r="F36" s="19">
        <f t="shared" si="1"/>
        <v>0</v>
      </c>
      <c r="G36" s="18"/>
    </row>
    <row r="37" spans="1:7" ht="30">
      <c r="A37" s="11"/>
      <c r="B37" s="39" t="s">
        <v>86</v>
      </c>
      <c r="C37" s="21" t="s">
        <v>112</v>
      </c>
      <c r="D37" s="13"/>
      <c r="E37" s="19"/>
      <c r="F37" s="19">
        <f t="shared" si="1"/>
        <v>0</v>
      </c>
      <c r="G37" s="18"/>
    </row>
    <row r="38" spans="1:6" ht="30">
      <c r="A38" s="41"/>
      <c r="B38" s="30" t="s">
        <v>87</v>
      </c>
      <c r="C38" s="21" t="s">
        <v>108</v>
      </c>
      <c r="D38" s="13"/>
      <c r="E38" s="19">
        <v>10.47</v>
      </c>
      <c r="F38" s="19">
        <f t="shared" si="1"/>
        <v>0</v>
      </c>
    </row>
    <row r="39" spans="1:6" ht="15">
      <c r="A39" s="42"/>
      <c r="B39" s="17"/>
      <c r="C39" s="4"/>
      <c r="D39" s="34"/>
      <c r="E39" s="25"/>
      <c r="F39" s="56"/>
    </row>
    <row r="40" spans="1:6" ht="15.75">
      <c r="A40" s="17"/>
      <c r="B40" s="17"/>
      <c r="C40" s="62" t="s">
        <v>115</v>
      </c>
      <c r="D40" s="34"/>
      <c r="E40" s="25"/>
      <c r="F40" s="63">
        <f>SUM(F26:F39)</f>
        <v>0</v>
      </c>
    </row>
    <row r="41" spans="1:6" ht="14.25" customHeight="1">
      <c r="A41" s="17"/>
      <c r="B41" s="17"/>
      <c r="C41" s="4"/>
      <c r="D41" s="34"/>
      <c r="E41" s="25"/>
      <c r="F41" s="56"/>
    </row>
    <row r="42" spans="1:6" ht="15.75" hidden="1">
      <c r="A42" s="43"/>
      <c r="B42" s="17"/>
      <c r="C42" s="4"/>
      <c r="D42" s="34"/>
      <c r="E42" s="25"/>
      <c r="F42" s="56"/>
    </row>
    <row r="43" spans="1:6" ht="15">
      <c r="A43" s="17"/>
      <c r="B43" s="17"/>
      <c r="C43" s="108" t="s">
        <v>116</v>
      </c>
      <c r="D43" s="34"/>
      <c r="E43" s="25"/>
      <c r="F43" s="56"/>
    </row>
    <row r="44" spans="1:6" ht="15">
      <c r="A44" s="17"/>
      <c r="B44" s="17"/>
      <c r="C44" s="4"/>
      <c r="D44" s="34"/>
      <c r="E44" s="25"/>
      <c r="F44" s="56"/>
    </row>
    <row r="45" spans="1:6" ht="15">
      <c r="A45" s="17"/>
      <c r="B45" s="17"/>
      <c r="C45" s="4"/>
      <c r="D45" s="34"/>
      <c r="E45" s="25"/>
      <c r="F45" s="56"/>
    </row>
    <row r="46" spans="1:6" ht="15">
      <c r="A46" s="4"/>
      <c r="B46" s="16"/>
      <c r="C46" s="4"/>
      <c r="D46" s="34"/>
      <c r="E46" s="25"/>
      <c r="F46" s="56"/>
    </row>
    <row r="47" spans="1:6" ht="15">
      <c r="A47" s="4"/>
      <c r="B47" s="16"/>
      <c r="C47" s="4"/>
      <c r="D47" s="34"/>
      <c r="E47" s="25"/>
      <c r="F47" s="56"/>
    </row>
    <row r="48" spans="1:6" ht="15.75">
      <c r="A48" s="4"/>
      <c r="B48" s="16"/>
      <c r="C48" s="4"/>
      <c r="D48" s="132"/>
      <c r="E48" s="132"/>
      <c r="F48" s="45"/>
    </row>
    <row r="49" spans="1:6" ht="15.75">
      <c r="A49" s="4"/>
      <c r="B49" s="16"/>
      <c r="C49" s="4"/>
      <c r="D49" s="44"/>
      <c r="E49" s="44"/>
      <c r="F49" s="45"/>
    </row>
    <row r="50" spans="1:6" ht="15.75">
      <c r="A50" s="4"/>
      <c r="B50" s="16"/>
      <c r="C50" s="4"/>
      <c r="D50" s="46"/>
      <c r="E50" s="47"/>
      <c r="F50" s="36"/>
    </row>
    <row r="51" spans="1:6" ht="15.75">
      <c r="A51" s="4"/>
      <c r="B51" s="48"/>
      <c r="C51" s="49"/>
      <c r="D51" s="50"/>
      <c r="E51" s="25"/>
      <c r="F51" s="56"/>
    </row>
    <row r="52" spans="1:6" ht="15.75">
      <c r="A52" s="4"/>
      <c r="B52" s="48"/>
      <c r="C52" s="51"/>
      <c r="D52" s="52"/>
      <c r="E52" s="25"/>
      <c r="F52" s="56"/>
    </row>
    <row r="53" spans="1:6" ht="15.75">
      <c r="A53" s="4"/>
      <c r="B53" s="48"/>
      <c r="C53" s="4"/>
      <c r="D53" s="52"/>
      <c r="E53" s="25"/>
      <c r="F53" s="56"/>
    </row>
    <row r="54" spans="1:6" ht="15.75">
      <c r="A54" s="4"/>
      <c r="B54" s="48"/>
      <c r="C54" s="4"/>
      <c r="D54" s="52"/>
      <c r="E54" s="25"/>
      <c r="F54" s="56"/>
    </row>
    <row r="55" spans="1:6" ht="15.75">
      <c r="A55" s="4"/>
      <c r="B55" s="48"/>
      <c r="C55" s="4"/>
      <c r="D55" s="4"/>
      <c r="E55" s="25"/>
      <c r="F55" s="56"/>
    </row>
    <row r="56" spans="1:6" ht="15.75">
      <c r="A56" s="4"/>
      <c r="B56" s="16"/>
      <c r="C56" s="4"/>
      <c r="D56" s="132"/>
      <c r="E56" s="132"/>
      <c r="F56" s="45"/>
    </row>
    <row r="57" spans="1:6" ht="15">
      <c r="A57" s="4"/>
      <c r="B57" s="16"/>
      <c r="C57" s="4"/>
      <c r="D57" s="55"/>
      <c r="E57" s="26"/>
      <c r="F57" s="25"/>
    </row>
    <row r="58" spans="4:6" ht="15">
      <c r="D58" s="55"/>
      <c r="E58" s="26"/>
      <c r="F58" s="25"/>
    </row>
    <row r="59" spans="4:6" ht="15">
      <c r="D59" s="55"/>
      <c r="E59" s="26"/>
      <c r="F59" s="25"/>
    </row>
    <row r="60" spans="4:6" ht="15">
      <c r="D60" s="55"/>
      <c r="E60" s="26"/>
      <c r="F60" s="25"/>
    </row>
    <row r="61" spans="4:6" ht="15">
      <c r="D61" s="55"/>
      <c r="E61" s="26"/>
      <c r="F61" s="25"/>
    </row>
    <row r="62" spans="4:6" ht="15">
      <c r="D62" s="55"/>
      <c r="E62" s="58"/>
      <c r="F62" s="59"/>
    </row>
    <row r="63" spans="4:6" ht="15">
      <c r="D63" s="55"/>
      <c r="E63" s="26"/>
      <c r="F63" s="59"/>
    </row>
    <row r="64" spans="4:6" ht="15">
      <c r="D64" s="55"/>
      <c r="E64" s="26"/>
      <c r="F64" s="25"/>
    </row>
    <row r="65" spans="4:6" ht="15">
      <c r="D65" s="55"/>
      <c r="E65" s="58"/>
      <c r="F65" s="59"/>
    </row>
    <row r="66" spans="4:6" ht="15">
      <c r="D66" s="55"/>
      <c r="E66" s="26"/>
      <c r="F66" s="59"/>
    </row>
    <row r="67" spans="4:6" ht="15">
      <c r="D67" s="4"/>
      <c r="E67" s="26"/>
      <c r="F67" s="59"/>
    </row>
    <row r="68" spans="4:6" ht="15">
      <c r="D68" s="4"/>
      <c r="E68" s="26"/>
      <c r="F68" s="59"/>
    </row>
    <row r="69" spans="4:6" ht="15">
      <c r="D69" s="4"/>
      <c r="E69" s="26"/>
      <c r="F69" s="59"/>
    </row>
    <row r="70" spans="4:6" ht="15">
      <c r="D70" s="4"/>
      <c r="E70" s="26"/>
      <c r="F70" s="59"/>
    </row>
    <row r="71" spans="4:6" ht="15">
      <c r="D71" s="4"/>
      <c r="E71" s="26"/>
      <c r="F71" s="59"/>
    </row>
    <row r="72" spans="4:6" ht="15">
      <c r="D72" s="4"/>
      <c r="E72" s="26"/>
      <c r="F72" s="59"/>
    </row>
    <row r="73" spans="4:6" ht="15">
      <c r="D73" s="4"/>
      <c r="E73" s="26"/>
      <c r="F73" s="25"/>
    </row>
    <row r="74" spans="4:6" ht="15">
      <c r="D74" s="4"/>
      <c r="E74" s="26"/>
      <c r="F74" s="59"/>
    </row>
    <row r="76" ht="15">
      <c r="F76" s="60"/>
    </row>
    <row r="81" ht="15">
      <c r="F81" s="60"/>
    </row>
    <row r="82" ht="15">
      <c r="F82" s="60"/>
    </row>
    <row r="83" ht="15">
      <c r="F83" s="60"/>
    </row>
    <row r="84" ht="15">
      <c r="F84" s="60"/>
    </row>
    <row r="85" ht="15">
      <c r="F85" s="60"/>
    </row>
    <row r="86" ht="15">
      <c r="F86" s="60"/>
    </row>
    <row r="90" ht="15">
      <c r="F90" s="60"/>
    </row>
    <row r="91" ht="15">
      <c r="F91" s="60"/>
    </row>
    <row r="92" ht="15">
      <c r="F92" s="60"/>
    </row>
    <row r="93" ht="15">
      <c r="F93" s="60"/>
    </row>
    <row r="94" ht="15">
      <c r="F94" s="60"/>
    </row>
    <row r="95" ht="15">
      <c r="F95" s="60"/>
    </row>
    <row r="96" ht="15">
      <c r="F96" s="60"/>
    </row>
    <row r="100" ht="15">
      <c r="F100" s="60"/>
    </row>
    <row r="101" ht="15">
      <c r="F101" s="60"/>
    </row>
    <row r="102" ht="15">
      <c r="F102" s="60"/>
    </row>
    <row r="103" ht="15">
      <c r="F103" s="60"/>
    </row>
    <row r="104" ht="15">
      <c r="F104" s="60"/>
    </row>
  </sheetData>
  <sheetProtection/>
  <mergeCells count="11">
    <mergeCell ref="A20:F20"/>
    <mergeCell ref="A21:F21"/>
    <mergeCell ref="A22:F22"/>
    <mergeCell ref="A25:F25"/>
    <mergeCell ref="A1:F1"/>
    <mergeCell ref="D56:E56"/>
    <mergeCell ref="D48:E48"/>
    <mergeCell ref="A2:F2"/>
    <mergeCell ref="A3:F3"/>
    <mergeCell ref="A4:F4"/>
    <mergeCell ref="A19:F19"/>
  </mergeCells>
  <hyperlinks>
    <hyperlink ref="C43" r:id="rId1" display="Back to Home Page"/>
  </hyperlinks>
  <printOptions/>
  <pageMargins left="0.5" right="0.5" top="0.75" bottom="0.5" header="0.5" footer="0.5"/>
  <pageSetup horizontalDpi="600" verticalDpi="600" orientation="landscape" scale="79" r:id="rId2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sraihl</dc:creator>
  <cp:keywords/>
  <dc:description/>
  <cp:lastModifiedBy>gisd</cp:lastModifiedBy>
  <cp:lastPrinted>2008-07-29T20:16:46Z</cp:lastPrinted>
  <dcterms:created xsi:type="dcterms:W3CDTF">2007-03-16T20:11:31Z</dcterms:created>
  <dcterms:modified xsi:type="dcterms:W3CDTF">2009-08-18T20:30:11Z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